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480" windowHeight="1164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calcPr calcId="124519"/>
</workbook>
</file>

<file path=xl/calcChain.xml><?xml version="1.0" encoding="utf-8"?>
<calcChain xmlns="http://schemas.openxmlformats.org/spreadsheetml/2006/main">
  <c r="L14" i="5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13"/>
  <c r="N13" s="1"/>
  <c r="L13" i="7"/>
  <c r="N13" s="1"/>
  <c r="L14"/>
  <c r="N14" s="1"/>
  <c r="L15"/>
  <c r="N15" s="1"/>
  <c r="L16"/>
  <c r="N16" s="1"/>
  <c r="L17"/>
  <c r="N17" s="1"/>
  <c r="L18"/>
  <c r="N18" s="1"/>
  <c r="L19"/>
  <c r="N19" s="1"/>
  <c r="L12"/>
  <c r="N12" s="1"/>
  <c r="L14" i="6"/>
  <c r="N14" s="1"/>
  <c r="L15"/>
  <c r="N15" s="1"/>
  <c r="L16"/>
  <c r="N16" s="1"/>
  <c r="L17"/>
  <c r="N17" s="1"/>
  <c r="L13"/>
  <c r="N13" s="1"/>
  <c r="K13" i="4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12"/>
  <c r="M12" s="1"/>
  <c r="K13" i="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12"/>
  <c r="M12" s="1"/>
</calcChain>
</file>

<file path=xl/sharedStrings.xml><?xml version="1.0" encoding="utf-8"?>
<sst xmlns="http://schemas.openxmlformats.org/spreadsheetml/2006/main" count="384" uniqueCount="60">
  <si>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</si>
  <si>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</si>
  <si>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</si>
  <si>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</si>
  <si>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</si>
  <si>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</si>
  <si>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</si>
  <si>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</si>
  <si>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</si>
  <si>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</si>
  <si>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</si>
  <si>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</si>
  <si>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</si>
  <si>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</si>
  <si>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</si>
  <si>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</si>
  <si>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г.Чебоксары</t>
  </si>
  <si>
    <t>11А</t>
  </si>
  <si>
    <t>9Б</t>
  </si>
  <si>
    <t>Задание 5</t>
  </si>
  <si>
    <t>г. Чебоксары</t>
  </si>
  <si>
    <t>7Б</t>
  </si>
  <si>
    <t>8Б</t>
  </si>
  <si>
    <t>8В</t>
  </si>
  <si>
    <t>10А</t>
  </si>
  <si>
    <t>Место проведения: МБОУ "СОШ№ 30" г. Чебоксары</t>
  </si>
  <si>
    <t>МБОУ "СОШ № 30" г. Чебоксары</t>
  </si>
  <si>
    <t>Место проведения:  МБОУ "СОШ№ 30" г.Чебоксары</t>
  </si>
  <si>
    <t>МБОУ "СОШ №30" г.Чебоксары</t>
  </si>
  <si>
    <t>Место проведения: МБОУ "СОШ№ 30" г.Чебоксары</t>
  </si>
  <si>
    <r>
      <t xml:space="preserve">Место проведения: 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МБОУ "СОШ№ 30" г.Чебоксары</t>
    </r>
  </si>
  <si>
    <t xml:space="preserve"> </t>
  </si>
  <si>
    <t>Д. Н. Хлебнов</t>
  </si>
  <si>
    <t>Председатель жюри: Хлебнов Дмитрий Николаевич, учитель физики</t>
  </si>
  <si>
    <t>Хлебнов Дмитрий Николаевич</t>
  </si>
  <si>
    <t>9А</t>
  </si>
  <si>
    <t>Члены жюри:Сенаторова Валентина Владимировна, учитель математики</t>
  </si>
  <si>
    <t>В. В. Сенаторова</t>
  </si>
  <si>
    <t>Члены жюри: Сенаторова Валентина Владимировна, учитель математики</t>
  </si>
  <si>
    <t>8А</t>
  </si>
  <si>
    <t>Количество участников: 8 человек</t>
  </si>
  <si>
    <t>участник</t>
  </si>
  <si>
    <t>призер</t>
  </si>
  <si>
    <t>Дата проведения: 27.10.2020</t>
  </si>
  <si>
    <t>Дата проведения: 27.10.2020 г.</t>
  </si>
  <si>
    <r>
      <t>Протокол школьного этапа этапа всероссийской олимпиады школьников по физике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</si>
  <si>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>Протокол школьного этапа этапа всероссийской олимпиады школьников по физике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</si>
  <si>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>Протокол школьного этапа этапа всероссийской олимпиады школьников по физике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9 класс</t>
    </r>
  </si>
  <si>
    <t>Протокол школьного этапа этапа всероссийской олимпиады школьников по физике в 2020-2021 уч.г., 10 класс</t>
  </si>
  <si>
    <t>Протокол школьного этапа этапа всероссийской олимпиады школьников по физике в 2020-2021 уч.г., 11 класс</t>
  </si>
  <si>
    <t>Задание5</t>
  </si>
  <si>
    <t>Алексеева Анна Владимировна, учитель математики</t>
  </si>
  <si>
    <t>А. В. Алексеева</t>
  </si>
  <si>
    <r>
      <t>Количество участников: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9 человек</t>
    </r>
  </si>
  <si>
    <t>7А</t>
  </si>
  <si>
    <t>Количество участников: 13 человек</t>
  </si>
  <si>
    <t>Количество участников: 15 человек</t>
  </si>
  <si>
    <t>9В</t>
  </si>
  <si>
    <r>
      <t>Количество участников: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5</t>
    </r>
    <r>
      <rPr>
        <b/>
        <sz val="11"/>
        <rFont val="Times New Roman"/>
        <family val="1"/>
        <charset val="204"/>
      </rPr>
      <t xml:space="preserve"> человек</t>
    </r>
  </si>
  <si>
    <t>победитель</t>
  </si>
</sst>
</file>

<file path=xl/styles.xml><?xml version="1.0" encoding="utf-8"?>
<styleSheet xmlns="http://schemas.openxmlformats.org/spreadsheetml/2006/main">
  <fonts count="32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/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17" fillId="0" borderId="0" xfId="38" applyFont="1" applyBorder="1" applyAlignment="1">
      <alignment horizontal="left" vertical="top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Fill="1" applyBorder="1" applyAlignment="1">
      <alignment horizontal="left" vertical="top" wrapText="1"/>
    </xf>
    <xf numFmtId="0" fontId="23" fillId="0" borderId="0" xfId="38" applyFont="1" applyAlignment="1">
      <alignment horizontal="left" wrapText="1"/>
    </xf>
    <xf numFmtId="0" fontId="24" fillId="0" borderId="10" xfId="38" applyFont="1" applyBorder="1" applyAlignment="1">
      <alignment horizontal="center" vertical="top" wrapText="1"/>
    </xf>
    <xf numFmtId="0" fontId="24" fillId="0" borderId="11" xfId="38" applyFont="1" applyBorder="1" applyAlignment="1">
      <alignment horizontal="center" vertical="top" wrapText="1"/>
    </xf>
    <xf numFmtId="0" fontId="24" fillId="0" borderId="10" xfId="38" applyFont="1" applyFill="1" applyBorder="1" applyAlignment="1">
      <alignment horizontal="center" vertical="top" wrapText="1"/>
    </xf>
    <xf numFmtId="0" fontId="24" fillId="0" borderId="11" xfId="38" applyFont="1" applyFill="1" applyBorder="1" applyAlignment="1">
      <alignment horizontal="center" vertical="top" wrapText="1"/>
    </xf>
    <xf numFmtId="0" fontId="24" fillId="0" borderId="12" xfId="38" applyFont="1" applyFill="1" applyBorder="1" applyAlignment="1">
      <alignment horizontal="center" vertical="top" wrapText="1"/>
    </xf>
    <xf numFmtId="0" fontId="24" fillId="0" borderId="13" xfId="38" applyFont="1" applyFill="1" applyBorder="1" applyAlignment="1">
      <alignment horizontal="center" vertical="top" wrapText="1"/>
    </xf>
    <xf numFmtId="0" fontId="25" fillId="0" borderId="14" xfId="38" applyFont="1" applyBorder="1" applyAlignment="1">
      <alignment horizontal="center" vertical="top" wrapText="1"/>
    </xf>
    <xf numFmtId="0" fontId="24" fillId="0" borderId="14" xfId="38" applyFont="1" applyBorder="1" applyAlignment="1">
      <alignment horizontal="center" vertical="top" wrapText="1"/>
    </xf>
    <xf numFmtId="0" fontId="25" fillId="0" borderId="14" xfId="38" applyFont="1" applyBorder="1" applyAlignment="1">
      <alignment horizontal="left" vertical="top" wrapText="1"/>
    </xf>
    <xf numFmtId="0" fontId="25" fillId="0" borderId="15" xfId="38" applyFont="1" applyBorder="1" applyAlignment="1">
      <alignment horizontal="left" vertical="top" wrapText="1"/>
    </xf>
    <xf numFmtId="1" fontId="25" fillId="0" borderId="14" xfId="38" applyNumberFormat="1" applyFont="1" applyBorder="1" applyAlignment="1">
      <alignment horizontal="center" vertical="top" wrapText="1"/>
    </xf>
    <xf numFmtId="1" fontId="24" fillId="0" borderId="14" xfId="38" applyNumberFormat="1" applyFont="1" applyBorder="1" applyAlignment="1">
      <alignment horizontal="center" vertical="top" wrapText="1"/>
    </xf>
    <xf numFmtId="0" fontId="25" fillId="0" borderId="15" xfId="38" applyFont="1" applyBorder="1" applyAlignment="1">
      <alignment horizontal="center" vertical="top" wrapText="1"/>
    </xf>
    <xf numFmtId="0" fontId="24" fillId="0" borderId="15" xfId="38" applyFont="1" applyBorder="1" applyAlignment="1">
      <alignment horizontal="center" vertical="top" wrapText="1"/>
    </xf>
    <xf numFmtId="1" fontId="25" fillId="0" borderId="15" xfId="38" applyNumberFormat="1" applyFont="1" applyBorder="1" applyAlignment="1">
      <alignment horizontal="center" vertical="top" wrapText="1"/>
    </xf>
    <xf numFmtId="0" fontId="23" fillId="0" borderId="0" xfId="38" applyFont="1"/>
    <xf numFmtId="0" fontId="22" fillId="0" borderId="0" xfId="38" applyFont="1" applyAlignment="1">
      <alignment horizontal="center"/>
    </xf>
    <xf numFmtId="0" fontId="22" fillId="0" borderId="0" xfId="38" applyFont="1" applyFill="1" applyBorder="1" applyAlignment="1">
      <alignment vertical="top"/>
    </xf>
    <xf numFmtId="0" fontId="23" fillId="0" borderId="0" xfId="38" applyFont="1" applyBorder="1" applyAlignment="1">
      <alignment horizontal="left" vertical="top" wrapText="1"/>
    </xf>
    <xf numFmtId="0" fontId="22" fillId="0" borderId="0" xfId="38" applyFont="1" applyBorder="1" applyAlignment="1">
      <alignment horizontal="left" vertical="top"/>
    </xf>
    <xf numFmtId="0" fontId="23" fillId="0" borderId="0" xfId="38" applyFont="1" applyBorder="1" applyAlignment="1">
      <alignment horizontal="left" vertical="top"/>
    </xf>
    <xf numFmtId="0" fontId="22" fillId="0" borderId="0" xfId="38" applyFont="1" applyAlignment="1"/>
    <xf numFmtId="0" fontId="23" fillId="0" borderId="0" xfId="0" applyFont="1"/>
    <xf numFmtId="0" fontId="23" fillId="0" borderId="0" xfId="0" applyFont="1" applyBorder="1"/>
    <xf numFmtId="0" fontId="25" fillId="0" borderId="0" xfId="0" applyFont="1"/>
    <xf numFmtId="0" fontId="24" fillId="0" borderId="14" xfId="38" applyFont="1" applyBorder="1" applyAlignment="1">
      <alignment horizontal="left" vertical="top" wrapText="1"/>
    </xf>
    <xf numFmtId="0" fontId="24" fillId="0" borderId="15" xfId="38" applyFont="1" applyBorder="1" applyAlignment="1">
      <alignment horizontal="left" vertical="top" wrapText="1"/>
    </xf>
    <xf numFmtId="0" fontId="25" fillId="0" borderId="0" xfId="38" applyFont="1" applyBorder="1" applyAlignment="1">
      <alignment horizontal="left" vertical="top" wrapText="1"/>
    </xf>
    <xf numFmtId="0" fontId="24" fillId="0" borderId="0" xfId="38" applyFont="1" applyBorder="1" applyAlignment="1">
      <alignment horizontal="left" vertical="top" wrapText="1"/>
    </xf>
    <xf numFmtId="0" fontId="25" fillId="0" borderId="0" xfId="38" applyFont="1" applyBorder="1" applyAlignment="1">
      <alignment horizontal="center" vertical="top" wrapText="1"/>
    </xf>
    <xf numFmtId="1" fontId="25" fillId="0" borderId="0" xfId="38" applyNumberFormat="1" applyFont="1" applyBorder="1" applyAlignment="1">
      <alignment horizontal="center" vertical="top" wrapText="1"/>
    </xf>
    <xf numFmtId="0" fontId="29" fillId="0" borderId="0" xfId="0" applyFont="1"/>
    <xf numFmtId="0" fontId="25" fillId="0" borderId="0" xfId="38" applyFont="1"/>
    <xf numFmtId="0" fontId="24" fillId="0" borderId="0" xfId="38" applyFont="1" applyFill="1" applyBorder="1" applyAlignment="1">
      <alignment vertical="top"/>
    </xf>
    <xf numFmtId="0" fontId="30" fillId="0" borderId="0" xfId="38" applyFont="1" applyFill="1" applyBorder="1" applyAlignment="1">
      <alignment horizontal="left" vertical="top"/>
    </xf>
    <xf numFmtId="0" fontId="25" fillId="0" borderId="15" xfId="0" applyFont="1" applyBorder="1" applyAlignment="1">
      <alignment horizontal="left" vertical="top" wrapText="1"/>
    </xf>
    <xf numFmtId="0" fontId="25" fillId="0" borderId="15" xfId="38" applyFont="1" applyFill="1" applyBorder="1" applyAlignment="1">
      <alignment horizontal="center" vertical="top" wrapText="1"/>
    </xf>
    <xf numFmtId="0" fontId="24" fillId="0" borderId="15" xfId="38" applyFont="1" applyFill="1" applyBorder="1" applyAlignment="1">
      <alignment horizontal="left" vertical="top" wrapText="1"/>
    </xf>
    <xf numFmtId="0" fontId="25" fillId="0" borderId="14" xfId="38" applyFont="1" applyFill="1" applyBorder="1" applyAlignment="1">
      <alignment horizontal="left" vertical="top" wrapText="1"/>
    </xf>
    <xf numFmtId="0" fontId="0" fillId="0" borderId="0" xfId="0" applyFill="1"/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1" fontId="24" fillId="0" borderId="0" xfId="38" applyNumberFormat="1" applyFont="1" applyBorder="1" applyAlignment="1">
      <alignment horizontal="center" vertical="top" wrapText="1"/>
    </xf>
    <xf numFmtId="0" fontId="24" fillId="0" borderId="0" xfId="38" applyFont="1" applyBorder="1" applyAlignment="1">
      <alignment horizontal="center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6" fillId="0" borderId="0" xfId="38" applyFont="1" applyFill="1" applyBorder="1" applyAlignment="1">
      <alignment horizontal="left" vertical="top" wrapText="1"/>
    </xf>
    <xf numFmtId="0" fontId="28" fillId="0" borderId="0" xfId="38" applyFont="1" applyFill="1" applyBorder="1" applyAlignment="1">
      <alignment horizontal="left" vertical="top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="85" zoomScaleNormal="85" workbookViewId="0">
      <selection activeCell="A4" sqref="A4:M4"/>
    </sheetView>
  </sheetViews>
  <sheetFormatPr defaultRowHeight="12"/>
  <cols>
    <col min="1" max="1" width="5.1640625" customWidth="1"/>
    <col min="2" max="2" width="8.33203125" customWidth="1"/>
    <col min="3" max="3" width="14.33203125" customWidth="1"/>
    <col min="4" max="4" width="20.5" customWidth="1"/>
    <col min="5" max="5" width="23.1640625" customWidth="1"/>
    <col min="10" max="10" width="9.6640625" customWidth="1"/>
    <col min="11" max="11" width="15.1640625" customWidth="1"/>
    <col min="12" max="12" width="12.83203125" customWidth="1"/>
    <col min="13" max="13" width="12.6640625" customWidth="1"/>
    <col min="14" max="14" width="14.83203125" customWidth="1"/>
  </cols>
  <sheetData>
    <row r="2" spans="1:14" ht="14.25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4.25">
      <c r="A4" s="62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ht="14.25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4" ht="14.25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4" ht="14.25">
      <c r="A7" s="60" t="s">
        <v>33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4" ht="15">
      <c r="A8" s="60" t="s">
        <v>36</v>
      </c>
      <c r="B8" s="60"/>
      <c r="C8" s="60"/>
      <c r="D8" s="60"/>
      <c r="E8" s="60"/>
      <c r="F8" s="60"/>
      <c r="G8" s="60"/>
      <c r="H8" s="60"/>
      <c r="I8" s="60"/>
      <c r="J8" s="13"/>
      <c r="K8" s="13"/>
      <c r="L8" s="13"/>
      <c r="M8" s="13"/>
    </row>
    <row r="9" spans="1:14" ht="15">
      <c r="A9" s="59" t="s">
        <v>51</v>
      </c>
      <c r="B9" s="48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</row>
    <row r="10" spans="1:14" ht="13.5" thickBo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51.75" thickBot="1">
      <c r="A11" s="14" t="s">
        <v>0</v>
      </c>
      <c r="B11" s="15" t="s">
        <v>1</v>
      </c>
      <c r="C11" s="17" t="s">
        <v>2</v>
      </c>
      <c r="D11" s="16" t="s">
        <v>3</v>
      </c>
      <c r="E11" s="16" t="s">
        <v>4</v>
      </c>
      <c r="F11" s="18" t="s">
        <v>5</v>
      </c>
      <c r="G11" s="19" t="s">
        <v>12</v>
      </c>
      <c r="H11" s="16" t="s">
        <v>13</v>
      </c>
      <c r="I11" s="16" t="s">
        <v>14</v>
      </c>
      <c r="J11" s="16" t="s">
        <v>15</v>
      </c>
      <c r="K11" s="16" t="s">
        <v>6</v>
      </c>
      <c r="L11" s="16" t="s">
        <v>7</v>
      </c>
      <c r="M11" s="16" t="s">
        <v>8</v>
      </c>
      <c r="N11" s="14" t="s">
        <v>9</v>
      </c>
    </row>
    <row r="12" spans="1:14" ht="25.5">
      <c r="A12" s="20">
        <v>1</v>
      </c>
      <c r="B12" s="39">
        <v>701</v>
      </c>
      <c r="C12" s="22" t="s">
        <v>20</v>
      </c>
      <c r="D12" s="22" t="s">
        <v>28</v>
      </c>
      <c r="E12" s="22" t="s">
        <v>34</v>
      </c>
      <c r="F12" s="23" t="s">
        <v>54</v>
      </c>
      <c r="G12" s="20">
        <v>0</v>
      </c>
      <c r="H12" s="20">
        <v>0</v>
      </c>
      <c r="I12" s="20">
        <v>0</v>
      </c>
      <c r="J12" s="20">
        <v>0</v>
      </c>
      <c r="K12" s="25">
        <f>G12+H12+I12++J12</f>
        <v>0</v>
      </c>
      <c r="L12" s="25">
        <v>40</v>
      </c>
      <c r="M12" s="25">
        <f>(K12/L12)*100</f>
        <v>0</v>
      </c>
      <c r="N12" s="21" t="s">
        <v>41</v>
      </c>
    </row>
    <row r="13" spans="1:14" ht="25.5">
      <c r="A13" s="26">
        <v>2</v>
      </c>
      <c r="B13" s="40">
        <v>702</v>
      </c>
      <c r="C13" s="22" t="s">
        <v>20</v>
      </c>
      <c r="D13" s="22" t="s">
        <v>28</v>
      </c>
      <c r="E13" s="22" t="s">
        <v>34</v>
      </c>
      <c r="F13" s="23" t="s">
        <v>54</v>
      </c>
      <c r="G13" s="26">
        <v>10</v>
      </c>
      <c r="H13" s="26">
        <v>0</v>
      </c>
      <c r="I13" s="26">
        <v>10</v>
      </c>
      <c r="J13" s="26">
        <v>10</v>
      </c>
      <c r="K13" s="25">
        <f t="shared" ref="K13:K20" si="0">G13+H13+I13++J13</f>
        <v>30</v>
      </c>
      <c r="L13" s="25">
        <v>40</v>
      </c>
      <c r="M13" s="25">
        <f t="shared" ref="M13:M20" si="1">(K13/L13)*100</f>
        <v>75</v>
      </c>
      <c r="N13" s="21" t="s">
        <v>59</v>
      </c>
    </row>
    <row r="14" spans="1:14" ht="32.25" customHeight="1">
      <c r="A14" s="26">
        <v>3</v>
      </c>
      <c r="B14" s="40">
        <v>703</v>
      </c>
      <c r="C14" s="22" t="s">
        <v>20</v>
      </c>
      <c r="D14" s="22" t="s">
        <v>28</v>
      </c>
      <c r="E14" s="22" t="s">
        <v>34</v>
      </c>
      <c r="F14" s="23" t="s">
        <v>54</v>
      </c>
      <c r="G14" s="26">
        <v>0</v>
      </c>
      <c r="H14" s="26">
        <v>0</v>
      </c>
      <c r="I14" s="26">
        <v>0</v>
      </c>
      <c r="J14" s="26">
        <v>0</v>
      </c>
      <c r="K14" s="25">
        <f t="shared" si="0"/>
        <v>0</v>
      </c>
      <c r="L14" s="25">
        <v>40</v>
      </c>
      <c r="M14" s="25">
        <f t="shared" si="1"/>
        <v>0</v>
      </c>
      <c r="N14" s="21" t="s">
        <v>41</v>
      </c>
    </row>
    <row r="15" spans="1:14" ht="25.5">
      <c r="A15" s="26">
        <v>4</v>
      </c>
      <c r="B15" s="40">
        <v>704</v>
      </c>
      <c r="C15" s="22" t="s">
        <v>20</v>
      </c>
      <c r="D15" s="22" t="s">
        <v>28</v>
      </c>
      <c r="E15" s="22" t="s">
        <v>34</v>
      </c>
      <c r="F15" s="23" t="s">
        <v>54</v>
      </c>
      <c r="G15" s="26">
        <v>0</v>
      </c>
      <c r="H15" s="26">
        <v>0</v>
      </c>
      <c r="I15" s="26">
        <v>0</v>
      </c>
      <c r="J15" s="26">
        <v>0</v>
      </c>
      <c r="K15" s="25">
        <f t="shared" si="0"/>
        <v>0</v>
      </c>
      <c r="L15" s="25">
        <v>40</v>
      </c>
      <c r="M15" s="25">
        <f t="shared" si="1"/>
        <v>0</v>
      </c>
      <c r="N15" s="21" t="s">
        <v>41</v>
      </c>
    </row>
    <row r="16" spans="1:14" ht="25.5">
      <c r="A16" s="26">
        <v>5</v>
      </c>
      <c r="B16" s="40">
        <v>705</v>
      </c>
      <c r="C16" s="22" t="s">
        <v>20</v>
      </c>
      <c r="D16" s="22" t="s">
        <v>28</v>
      </c>
      <c r="E16" s="22" t="s">
        <v>34</v>
      </c>
      <c r="F16" s="23" t="s">
        <v>54</v>
      </c>
      <c r="G16" s="26">
        <v>10</v>
      </c>
      <c r="H16" s="26">
        <v>0</v>
      </c>
      <c r="I16" s="26">
        <v>10</v>
      </c>
      <c r="J16" s="26">
        <v>10</v>
      </c>
      <c r="K16" s="25">
        <f t="shared" si="0"/>
        <v>30</v>
      </c>
      <c r="L16" s="25">
        <v>40</v>
      </c>
      <c r="M16" s="25">
        <f t="shared" si="1"/>
        <v>75</v>
      </c>
      <c r="N16" s="21" t="s">
        <v>59</v>
      </c>
    </row>
    <row r="17" spans="1:14" s="53" customFormat="1" ht="25.5">
      <c r="A17" s="50">
        <v>6</v>
      </c>
      <c r="B17" s="51">
        <v>706</v>
      </c>
      <c r="C17" s="52" t="s">
        <v>20</v>
      </c>
      <c r="D17" s="52" t="s">
        <v>28</v>
      </c>
      <c r="E17" s="52" t="s">
        <v>34</v>
      </c>
      <c r="F17" s="23" t="s">
        <v>54</v>
      </c>
      <c r="G17" s="50">
        <v>10</v>
      </c>
      <c r="H17" s="50">
        <v>0</v>
      </c>
      <c r="I17" s="50">
        <v>9</v>
      </c>
      <c r="J17" s="50">
        <v>10</v>
      </c>
      <c r="K17" s="25">
        <f t="shared" si="0"/>
        <v>29</v>
      </c>
      <c r="L17" s="25">
        <v>40</v>
      </c>
      <c r="M17" s="25">
        <f t="shared" si="1"/>
        <v>72.5</v>
      </c>
      <c r="N17" s="21" t="s">
        <v>42</v>
      </c>
    </row>
    <row r="18" spans="1:14" ht="25.5">
      <c r="A18" s="26">
        <v>7</v>
      </c>
      <c r="B18" s="40">
        <v>707</v>
      </c>
      <c r="C18" s="22" t="s">
        <v>20</v>
      </c>
      <c r="D18" s="22" t="s">
        <v>28</v>
      </c>
      <c r="E18" s="22" t="s">
        <v>34</v>
      </c>
      <c r="F18" s="23" t="s">
        <v>54</v>
      </c>
      <c r="G18" s="26">
        <v>10</v>
      </c>
      <c r="H18" s="26">
        <v>0</v>
      </c>
      <c r="I18" s="26">
        <v>9</v>
      </c>
      <c r="J18" s="26">
        <v>10</v>
      </c>
      <c r="K18" s="25">
        <f t="shared" si="0"/>
        <v>29</v>
      </c>
      <c r="L18" s="25">
        <v>40</v>
      </c>
      <c r="M18" s="25">
        <f t="shared" si="1"/>
        <v>72.5</v>
      </c>
      <c r="N18" s="21" t="s">
        <v>42</v>
      </c>
    </row>
    <row r="19" spans="1:14" ht="25.5">
      <c r="A19" s="26">
        <v>8</v>
      </c>
      <c r="B19" s="40">
        <v>708</v>
      </c>
      <c r="C19" s="22" t="s">
        <v>20</v>
      </c>
      <c r="D19" s="22" t="s">
        <v>28</v>
      </c>
      <c r="E19" s="22" t="s">
        <v>34</v>
      </c>
      <c r="F19" s="23" t="s">
        <v>21</v>
      </c>
      <c r="G19" s="26">
        <v>10</v>
      </c>
      <c r="H19" s="26">
        <v>0</v>
      </c>
      <c r="I19" s="26">
        <v>0</v>
      </c>
      <c r="J19" s="26">
        <v>10</v>
      </c>
      <c r="K19" s="25">
        <f t="shared" si="0"/>
        <v>20</v>
      </c>
      <c r="L19" s="25">
        <v>40</v>
      </c>
      <c r="M19" s="25">
        <f t="shared" si="1"/>
        <v>50</v>
      </c>
      <c r="N19" s="21" t="s">
        <v>42</v>
      </c>
    </row>
    <row r="20" spans="1:14" ht="25.5">
      <c r="A20" s="26">
        <v>9</v>
      </c>
      <c r="B20" s="40">
        <v>709</v>
      </c>
      <c r="C20" s="22" t="s">
        <v>20</v>
      </c>
      <c r="D20" s="22" t="s">
        <v>28</v>
      </c>
      <c r="E20" s="22" t="s">
        <v>34</v>
      </c>
      <c r="F20" s="23" t="s">
        <v>21</v>
      </c>
      <c r="G20" s="26">
        <v>10</v>
      </c>
      <c r="H20" s="26">
        <v>0</v>
      </c>
      <c r="I20" s="26">
        <v>10</v>
      </c>
      <c r="J20" s="26">
        <v>0</v>
      </c>
      <c r="K20" s="25">
        <f t="shared" si="0"/>
        <v>20</v>
      </c>
      <c r="L20" s="25">
        <v>40</v>
      </c>
      <c r="M20" s="25">
        <f t="shared" si="1"/>
        <v>50</v>
      </c>
      <c r="N20" s="21" t="s">
        <v>42</v>
      </c>
    </row>
    <row r="21" spans="1:14" ht="12.75">
      <c r="A21" s="43"/>
      <c r="B21" s="42"/>
      <c r="C21" s="41"/>
      <c r="D21" s="41"/>
      <c r="E21" s="41"/>
      <c r="F21" s="41"/>
      <c r="G21" s="43"/>
      <c r="H21" s="43"/>
      <c r="I21" s="43"/>
      <c r="J21" s="43"/>
      <c r="K21" s="56"/>
      <c r="L21" s="56"/>
      <c r="M21" s="56"/>
      <c r="N21" s="57"/>
    </row>
    <row r="22" spans="1:14" ht="15">
      <c r="B22" s="33" t="s">
        <v>10</v>
      </c>
      <c r="C22" s="32"/>
      <c r="D22" s="32"/>
      <c r="E22" s="34" t="s">
        <v>32</v>
      </c>
    </row>
    <row r="23" spans="1:14" ht="14.25" customHeight="1">
      <c r="B23" s="35" t="s">
        <v>11</v>
      </c>
      <c r="C23" s="29"/>
      <c r="D23" s="29"/>
      <c r="E23" s="34" t="s">
        <v>37</v>
      </c>
    </row>
    <row r="24" spans="1:14" ht="15.75" customHeight="1">
      <c r="B24" s="36"/>
      <c r="C24" s="36"/>
      <c r="D24" s="36"/>
      <c r="E24" s="34" t="s">
        <v>52</v>
      </c>
    </row>
    <row r="25" spans="1:14" ht="15" customHeight="1">
      <c r="B25" s="3"/>
      <c r="C25" s="3"/>
      <c r="D25" s="3"/>
      <c r="E25" s="9"/>
    </row>
    <row r="26" spans="1:14" ht="16.5" customHeight="1">
      <c r="B26" s="3"/>
      <c r="C26" s="3"/>
      <c r="D26" s="3"/>
      <c r="E26" s="9"/>
    </row>
    <row r="27" spans="1:14" ht="15.75" customHeight="1">
      <c r="B27" s="3"/>
      <c r="C27" s="3"/>
      <c r="D27" s="3"/>
      <c r="E27" s="9"/>
    </row>
  </sheetData>
  <mergeCells count="6">
    <mergeCell ref="A8:I8"/>
    <mergeCell ref="A2:M2"/>
    <mergeCell ref="A4:M4"/>
    <mergeCell ref="A5:M5"/>
    <mergeCell ref="A6:M6"/>
    <mergeCell ref="A7:M7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zoomScale="85" zoomScaleNormal="85" workbookViewId="0">
      <selection activeCell="A4" sqref="A4:N4"/>
    </sheetView>
  </sheetViews>
  <sheetFormatPr defaultRowHeight="12"/>
  <cols>
    <col min="1" max="1" width="6.33203125" customWidth="1"/>
    <col min="2" max="2" width="7.5" customWidth="1"/>
    <col min="3" max="3" width="17.33203125" customWidth="1"/>
    <col min="4" max="4" width="20.6640625" customWidth="1"/>
    <col min="5" max="5" width="17.83203125" customWidth="1"/>
    <col min="6" max="6" width="7" customWidth="1"/>
    <col min="7" max="7" width="10.5" customWidth="1"/>
    <col min="8" max="9" width="10.33203125" customWidth="1"/>
    <col min="10" max="10" width="9.83203125" customWidth="1"/>
    <col min="11" max="11" width="13.1640625" customWidth="1"/>
    <col min="12" max="12" width="13.33203125" customWidth="1"/>
    <col min="13" max="14" width="13" customWidth="1"/>
  </cols>
  <sheetData>
    <row r="2" spans="1:14" ht="14.2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25">
      <c r="A4" s="62" t="s">
        <v>55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4.25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4.25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4.25">
      <c r="A7" s="60" t="s">
        <v>33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>
      <c r="A8" s="60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13"/>
      <c r="L8" s="13"/>
      <c r="M8" s="13"/>
      <c r="N8" s="13"/>
    </row>
    <row r="9" spans="1:14" ht="14.25">
      <c r="A9" s="60" t="s">
        <v>51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13.5" thickBo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51.75" thickBot="1">
      <c r="A11" s="14" t="s">
        <v>0</v>
      </c>
      <c r="B11" s="15" t="s">
        <v>1</v>
      </c>
      <c r="C11" s="17" t="s">
        <v>2</v>
      </c>
      <c r="D11" s="16" t="s">
        <v>3</v>
      </c>
      <c r="E11" s="16" t="s">
        <v>4</v>
      </c>
      <c r="F11" s="18" t="s">
        <v>5</v>
      </c>
      <c r="G11" s="19" t="s">
        <v>12</v>
      </c>
      <c r="H11" s="16" t="s">
        <v>13</v>
      </c>
      <c r="I11" s="16" t="s">
        <v>14</v>
      </c>
      <c r="J11" s="18" t="s">
        <v>15</v>
      </c>
      <c r="K11" s="16" t="s">
        <v>6</v>
      </c>
      <c r="L11" s="16" t="s">
        <v>7</v>
      </c>
      <c r="M11" s="16" t="s">
        <v>8</v>
      </c>
      <c r="N11" s="14" t="s">
        <v>9</v>
      </c>
    </row>
    <row r="12" spans="1:14" ht="38.25">
      <c r="A12" s="20">
        <v>1</v>
      </c>
      <c r="B12" s="39">
        <v>801</v>
      </c>
      <c r="C12" s="22" t="s">
        <v>20</v>
      </c>
      <c r="D12" s="22" t="s">
        <v>28</v>
      </c>
      <c r="E12" s="49" t="s">
        <v>34</v>
      </c>
      <c r="F12" s="22" t="s">
        <v>22</v>
      </c>
      <c r="G12" s="20">
        <v>6</v>
      </c>
      <c r="H12" s="20">
        <v>6</v>
      </c>
      <c r="I12" s="20">
        <v>2</v>
      </c>
      <c r="J12" s="24">
        <v>4</v>
      </c>
      <c r="K12" s="25">
        <f>G12+H12+I12+J12</f>
        <v>18</v>
      </c>
      <c r="L12" s="25">
        <v>40</v>
      </c>
      <c r="M12" s="25">
        <f>(K12/L12)*100</f>
        <v>45</v>
      </c>
      <c r="N12" s="21" t="s">
        <v>41</v>
      </c>
    </row>
    <row r="13" spans="1:14" ht="38.25">
      <c r="A13" s="20">
        <v>2</v>
      </c>
      <c r="B13" s="39">
        <v>802</v>
      </c>
      <c r="C13" s="22" t="s">
        <v>20</v>
      </c>
      <c r="D13" s="22" t="s">
        <v>28</v>
      </c>
      <c r="E13" s="49" t="s">
        <v>34</v>
      </c>
      <c r="F13" s="22" t="s">
        <v>39</v>
      </c>
      <c r="G13" s="20">
        <v>6</v>
      </c>
      <c r="H13" s="20">
        <v>4</v>
      </c>
      <c r="I13" s="20">
        <v>2</v>
      </c>
      <c r="J13" s="24">
        <v>4</v>
      </c>
      <c r="K13" s="25">
        <f t="shared" ref="K13:K24" si="0">G13+H13+I13+J13</f>
        <v>16</v>
      </c>
      <c r="L13" s="25">
        <v>40</v>
      </c>
      <c r="M13" s="25">
        <f t="shared" ref="M13:M24" si="1">(K13/L13)*100</f>
        <v>40</v>
      </c>
      <c r="N13" s="21" t="s">
        <v>41</v>
      </c>
    </row>
    <row r="14" spans="1:14" ht="38.25">
      <c r="A14" s="20">
        <v>3</v>
      </c>
      <c r="B14" s="39">
        <v>803</v>
      </c>
      <c r="C14" s="22" t="s">
        <v>20</v>
      </c>
      <c r="D14" s="22" t="s">
        <v>28</v>
      </c>
      <c r="E14" s="49" t="s">
        <v>34</v>
      </c>
      <c r="F14" s="22" t="s">
        <v>39</v>
      </c>
      <c r="G14" s="20">
        <v>6</v>
      </c>
      <c r="H14" s="20">
        <v>4</v>
      </c>
      <c r="I14" s="20">
        <v>2</v>
      </c>
      <c r="J14" s="24">
        <v>4</v>
      </c>
      <c r="K14" s="25">
        <f t="shared" si="0"/>
        <v>16</v>
      </c>
      <c r="L14" s="25">
        <v>40</v>
      </c>
      <c r="M14" s="25">
        <f t="shared" si="1"/>
        <v>40</v>
      </c>
      <c r="N14" s="21" t="s">
        <v>41</v>
      </c>
    </row>
    <row r="15" spans="1:14" ht="38.25">
      <c r="A15" s="20">
        <v>4</v>
      </c>
      <c r="B15" s="39">
        <v>804</v>
      </c>
      <c r="C15" s="22" t="s">
        <v>20</v>
      </c>
      <c r="D15" s="22" t="s">
        <v>28</v>
      </c>
      <c r="E15" s="49" t="s">
        <v>34</v>
      </c>
      <c r="F15" s="22" t="s">
        <v>39</v>
      </c>
      <c r="G15" s="20">
        <v>6</v>
      </c>
      <c r="H15" s="20">
        <v>2</v>
      </c>
      <c r="I15" s="20">
        <v>0</v>
      </c>
      <c r="J15" s="24">
        <v>2</v>
      </c>
      <c r="K15" s="25">
        <f t="shared" si="0"/>
        <v>10</v>
      </c>
      <c r="L15" s="25">
        <v>40</v>
      </c>
      <c r="M15" s="25">
        <f t="shared" si="1"/>
        <v>25</v>
      </c>
      <c r="N15" s="21" t="s">
        <v>41</v>
      </c>
    </row>
    <row r="16" spans="1:14" ht="38.25">
      <c r="A16" s="20">
        <v>5</v>
      </c>
      <c r="B16" s="39">
        <v>805</v>
      </c>
      <c r="C16" s="22" t="s">
        <v>20</v>
      </c>
      <c r="D16" s="22" t="s">
        <v>28</v>
      </c>
      <c r="E16" s="49" t="s">
        <v>34</v>
      </c>
      <c r="F16" s="22" t="s">
        <v>39</v>
      </c>
      <c r="G16" s="20">
        <v>6</v>
      </c>
      <c r="H16" s="20">
        <v>2</v>
      </c>
      <c r="I16" s="20">
        <v>0</v>
      </c>
      <c r="J16" s="24">
        <v>2</v>
      </c>
      <c r="K16" s="25">
        <f t="shared" si="0"/>
        <v>10</v>
      </c>
      <c r="L16" s="25">
        <v>40</v>
      </c>
      <c r="M16" s="25">
        <f t="shared" si="1"/>
        <v>25</v>
      </c>
      <c r="N16" s="21" t="s">
        <v>41</v>
      </c>
    </row>
    <row r="17" spans="1:14" ht="38.25">
      <c r="A17" s="20">
        <v>6</v>
      </c>
      <c r="B17" s="39">
        <v>806</v>
      </c>
      <c r="C17" s="22" t="s">
        <v>20</v>
      </c>
      <c r="D17" s="22" t="s">
        <v>28</v>
      </c>
      <c r="E17" s="49" t="s">
        <v>34</v>
      </c>
      <c r="F17" s="22" t="s">
        <v>39</v>
      </c>
      <c r="G17" s="20">
        <v>6</v>
      </c>
      <c r="H17" s="20">
        <v>2</v>
      </c>
      <c r="I17" s="20">
        <v>0</v>
      </c>
      <c r="J17" s="24">
        <v>2</v>
      </c>
      <c r="K17" s="25">
        <f t="shared" si="0"/>
        <v>10</v>
      </c>
      <c r="L17" s="25">
        <v>40</v>
      </c>
      <c r="M17" s="25">
        <f t="shared" si="1"/>
        <v>25</v>
      </c>
      <c r="N17" s="21" t="s">
        <v>41</v>
      </c>
    </row>
    <row r="18" spans="1:14" ht="38.25">
      <c r="A18" s="20">
        <v>7</v>
      </c>
      <c r="B18" s="39">
        <v>807</v>
      </c>
      <c r="C18" s="22" t="s">
        <v>20</v>
      </c>
      <c r="D18" s="22" t="s">
        <v>28</v>
      </c>
      <c r="E18" s="49" t="s">
        <v>34</v>
      </c>
      <c r="F18" s="22" t="s">
        <v>22</v>
      </c>
      <c r="G18" s="20">
        <v>4</v>
      </c>
      <c r="H18" s="20">
        <v>4</v>
      </c>
      <c r="I18" s="20">
        <v>4</v>
      </c>
      <c r="J18" s="24">
        <v>0</v>
      </c>
      <c r="K18" s="25">
        <f t="shared" si="0"/>
        <v>12</v>
      </c>
      <c r="L18" s="25">
        <v>40</v>
      </c>
      <c r="M18" s="25">
        <f t="shared" si="1"/>
        <v>30</v>
      </c>
      <c r="N18" s="21" t="s">
        <v>41</v>
      </c>
    </row>
    <row r="19" spans="1:14" ht="38.25">
      <c r="A19" s="20">
        <v>8</v>
      </c>
      <c r="B19" s="39">
        <v>808</v>
      </c>
      <c r="C19" s="22" t="s">
        <v>20</v>
      </c>
      <c r="D19" s="22" t="s">
        <v>28</v>
      </c>
      <c r="E19" s="49" t="s">
        <v>34</v>
      </c>
      <c r="F19" s="22" t="s">
        <v>22</v>
      </c>
      <c r="G19" s="20">
        <v>0</v>
      </c>
      <c r="H19" s="20">
        <v>4</v>
      </c>
      <c r="I19" s="20">
        <v>2</v>
      </c>
      <c r="J19" s="24">
        <v>0</v>
      </c>
      <c r="K19" s="25">
        <f t="shared" si="0"/>
        <v>6</v>
      </c>
      <c r="L19" s="25">
        <v>40</v>
      </c>
      <c r="M19" s="25">
        <f t="shared" si="1"/>
        <v>15</v>
      </c>
      <c r="N19" s="21" t="s">
        <v>41</v>
      </c>
    </row>
    <row r="20" spans="1:14" ht="38.25">
      <c r="A20" s="20">
        <v>9</v>
      </c>
      <c r="B20" s="39">
        <v>809</v>
      </c>
      <c r="C20" s="22" t="s">
        <v>20</v>
      </c>
      <c r="D20" s="22" t="s">
        <v>28</v>
      </c>
      <c r="E20" s="49" t="s">
        <v>34</v>
      </c>
      <c r="F20" s="22" t="s">
        <v>22</v>
      </c>
      <c r="G20" s="20">
        <v>0</v>
      </c>
      <c r="H20" s="20">
        <v>0</v>
      </c>
      <c r="I20" s="20">
        <v>0</v>
      </c>
      <c r="J20" s="24">
        <v>0</v>
      </c>
      <c r="K20" s="25">
        <f t="shared" si="0"/>
        <v>0</v>
      </c>
      <c r="L20" s="25">
        <v>40</v>
      </c>
      <c r="M20" s="25">
        <f t="shared" si="1"/>
        <v>0</v>
      </c>
      <c r="N20" s="21" t="s">
        <v>41</v>
      </c>
    </row>
    <row r="21" spans="1:14" ht="38.25">
      <c r="A21" s="20">
        <v>10</v>
      </c>
      <c r="B21" s="39">
        <v>810</v>
      </c>
      <c r="C21" s="22" t="s">
        <v>20</v>
      </c>
      <c r="D21" s="22" t="s">
        <v>28</v>
      </c>
      <c r="E21" s="49" t="s">
        <v>34</v>
      </c>
      <c r="F21" s="22" t="s">
        <v>23</v>
      </c>
      <c r="G21" s="20">
        <v>6</v>
      </c>
      <c r="H21" s="20">
        <v>8</v>
      </c>
      <c r="I21" s="20">
        <v>0</v>
      </c>
      <c r="J21" s="24">
        <v>0</v>
      </c>
      <c r="K21" s="25">
        <f t="shared" si="0"/>
        <v>14</v>
      </c>
      <c r="L21" s="25">
        <v>40</v>
      </c>
      <c r="M21" s="25">
        <f t="shared" si="1"/>
        <v>35</v>
      </c>
      <c r="N21" s="21" t="s">
        <v>41</v>
      </c>
    </row>
    <row r="22" spans="1:14" ht="38.25">
      <c r="A22" s="20">
        <v>11</v>
      </c>
      <c r="B22" s="39">
        <v>811</v>
      </c>
      <c r="C22" s="22" t="s">
        <v>20</v>
      </c>
      <c r="D22" s="22" t="s">
        <v>28</v>
      </c>
      <c r="E22" s="49" t="s">
        <v>34</v>
      </c>
      <c r="F22" s="22" t="s">
        <v>23</v>
      </c>
      <c r="G22" s="20">
        <v>6</v>
      </c>
      <c r="H22" s="20">
        <v>0</v>
      </c>
      <c r="I22" s="20">
        <v>0</v>
      </c>
      <c r="J22" s="24">
        <v>0</v>
      </c>
      <c r="K22" s="25">
        <f t="shared" si="0"/>
        <v>6</v>
      </c>
      <c r="L22" s="25">
        <v>40</v>
      </c>
      <c r="M22" s="25">
        <f t="shared" si="1"/>
        <v>15</v>
      </c>
      <c r="N22" s="21" t="s">
        <v>41</v>
      </c>
    </row>
    <row r="23" spans="1:14" ht="38.25">
      <c r="A23" s="20">
        <v>12</v>
      </c>
      <c r="B23" s="39">
        <v>812</v>
      </c>
      <c r="C23" s="22" t="s">
        <v>20</v>
      </c>
      <c r="D23" s="22" t="s">
        <v>28</v>
      </c>
      <c r="E23" s="49" t="s">
        <v>34</v>
      </c>
      <c r="F23" s="22" t="s">
        <v>23</v>
      </c>
      <c r="G23" s="26">
        <v>4</v>
      </c>
      <c r="H23" s="26">
        <v>4</v>
      </c>
      <c r="I23" s="20">
        <v>0</v>
      </c>
      <c r="J23" s="28">
        <v>0</v>
      </c>
      <c r="K23" s="25">
        <f t="shared" si="0"/>
        <v>8</v>
      </c>
      <c r="L23" s="25">
        <v>40</v>
      </c>
      <c r="M23" s="25">
        <f t="shared" si="1"/>
        <v>20</v>
      </c>
      <c r="N23" s="21" t="s">
        <v>41</v>
      </c>
    </row>
    <row r="24" spans="1:14" ht="38.25">
      <c r="A24" s="20">
        <v>13</v>
      </c>
      <c r="B24" s="39">
        <v>813</v>
      </c>
      <c r="C24" s="22" t="s">
        <v>20</v>
      </c>
      <c r="D24" s="22" t="s">
        <v>28</v>
      </c>
      <c r="E24" s="49" t="s">
        <v>34</v>
      </c>
      <c r="F24" s="22" t="s">
        <v>23</v>
      </c>
      <c r="G24" s="26">
        <v>4</v>
      </c>
      <c r="H24" s="26">
        <v>4</v>
      </c>
      <c r="I24" s="20">
        <v>0</v>
      </c>
      <c r="J24" s="28">
        <v>0</v>
      </c>
      <c r="K24" s="25">
        <f t="shared" si="0"/>
        <v>8</v>
      </c>
      <c r="L24" s="25">
        <v>40</v>
      </c>
      <c r="M24" s="25">
        <f t="shared" si="1"/>
        <v>20</v>
      </c>
      <c r="N24" s="21" t="s">
        <v>41</v>
      </c>
    </row>
    <row r="25" spans="1:14" ht="12.75">
      <c r="A25" s="4"/>
      <c r="B25" s="5"/>
      <c r="C25" s="4"/>
      <c r="D25" s="4"/>
      <c r="E25" s="4"/>
      <c r="F25" s="4"/>
      <c r="G25" s="6"/>
      <c r="H25" s="6"/>
      <c r="I25" s="6"/>
      <c r="J25" s="7"/>
      <c r="K25" s="7"/>
      <c r="L25" s="7"/>
      <c r="M25" s="7"/>
      <c r="N25" s="6"/>
    </row>
    <row r="26" spans="1:14" ht="15">
      <c r="A26" s="4"/>
      <c r="B26" s="33" t="s">
        <v>10</v>
      </c>
      <c r="C26" s="32"/>
      <c r="D26" s="32"/>
      <c r="E26" s="34" t="s">
        <v>32</v>
      </c>
      <c r="F26" s="4"/>
      <c r="G26" s="6"/>
      <c r="H26" s="6"/>
      <c r="I26" s="6"/>
      <c r="J26" s="7"/>
      <c r="K26" s="7"/>
      <c r="L26" s="7"/>
      <c r="M26" s="7"/>
      <c r="N26" s="6"/>
    </row>
    <row r="27" spans="1:14" ht="15">
      <c r="B27" s="35" t="s">
        <v>11</v>
      </c>
      <c r="C27" s="29"/>
      <c r="D27" s="29"/>
      <c r="E27" s="34" t="s">
        <v>37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B28" s="36"/>
      <c r="C28" s="36"/>
      <c r="D28" s="36"/>
      <c r="E28" s="34" t="s">
        <v>52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B29" s="3"/>
      <c r="C29" s="3"/>
      <c r="D29" s="3"/>
      <c r="E29" s="9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B30" s="3"/>
      <c r="C30" s="3"/>
      <c r="D30" s="3"/>
      <c r="E30" s="9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B31" s="3"/>
      <c r="C31" s="3"/>
      <c r="D31" s="3"/>
      <c r="E31" s="9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2:14" ht="12.75"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</row>
  </sheetData>
  <mergeCells count="7">
    <mergeCell ref="A9:N9"/>
    <mergeCell ref="A2:N2"/>
    <mergeCell ref="A4:N4"/>
    <mergeCell ref="A5:N5"/>
    <mergeCell ref="A6:N6"/>
    <mergeCell ref="A7:N7"/>
    <mergeCell ref="A8:J8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workbookViewId="0">
      <selection activeCell="D4" sqref="D4"/>
    </sheetView>
  </sheetViews>
  <sheetFormatPr defaultRowHeight="12"/>
  <cols>
    <col min="1" max="1" width="6" customWidth="1"/>
    <col min="2" max="2" width="7.5" customWidth="1"/>
    <col min="3" max="3" width="16.1640625" customWidth="1"/>
    <col min="4" max="4" width="19.33203125" customWidth="1"/>
    <col min="5" max="5" width="20.83203125" customWidth="1"/>
    <col min="12" max="12" width="11.5" customWidth="1"/>
    <col min="13" max="13" width="10.6640625" customWidth="1"/>
    <col min="15" max="15" width="12.33203125" customWidth="1"/>
    <col min="17" max="17" width="14.6640625" customWidth="1"/>
  </cols>
  <sheetData>
    <row r="3" spans="1:17" ht="14.25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58"/>
      <c r="L4" s="10"/>
      <c r="M4" s="55"/>
      <c r="N4" s="10"/>
      <c r="O4" s="10"/>
      <c r="P4" s="10"/>
      <c r="Q4" s="10"/>
    </row>
    <row r="5" spans="1:17" ht="14.25">
      <c r="A5" s="62" t="s">
        <v>56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4.25">
      <c r="A6" s="62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4.25">
      <c r="A7" s="63" t="s">
        <v>29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4.25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5">
      <c r="A9" s="60" t="s">
        <v>38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4"/>
      <c r="N9" s="13"/>
      <c r="O9" s="13"/>
      <c r="P9" s="13"/>
      <c r="Q9" s="13"/>
    </row>
    <row r="10" spans="1:17" ht="15">
      <c r="A10" s="60" t="s">
        <v>51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3.5" thickBo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1.75" thickBot="1">
      <c r="A12" s="14" t="s">
        <v>0</v>
      </c>
      <c r="B12" s="15" t="s">
        <v>1</v>
      </c>
      <c r="C12" s="17" t="s">
        <v>2</v>
      </c>
      <c r="D12" s="16" t="s">
        <v>3</v>
      </c>
      <c r="E12" s="16" t="s">
        <v>4</v>
      </c>
      <c r="F12" s="18" t="s">
        <v>5</v>
      </c>
      <c r="G12" s="19" t="s">
        <v>12</v>
      </c>
      <c r="H12" s="16" t="s">
        <v>13</v>
      </c>
      <c r="I12" s="16" t="s">
        <v>14</v>
      </c>
      <c r="J12" s="16" t="s">
        <v>15</v>
      </c>
      <c r="K12" s="16" t="s">
        <v>50</v>
      </c>
      <c r="L12" s="16" t="s">
        <v>6</v>
      </c>
      <c r="M12" s="16" t="s">
        <v>7</v>
      </c>
      <c r="N12" s="16" t="s">
        <v>8</v>
      </c>
      <c r="O12" s="14" t="s">
        <v>9</v>
      </c>
    </row>
    <row r="13" spans="1:17" ht="25.5">
      <c r="A13" s="20">
        <v>1</v>
      </c>
      <c r="B13" s="39">
        <v>901</v>
      </c>
      <c r="C13" s="22" t="s">
        <v>16</v>
      </c>
      <c r="D13" s="22" t="s">
        <v>28</v>
      </c>
      <c r="E13" s="23" t="s">
        <v>34</v>
      </c>
      <c r="F13" s="23" t="s">
        <v>57</v>
      </c>
      <c r="G13" s="20">
        <v>0</v>
      </c>
      <c r="H13" s="20">
        <v>0</v>
      </c>
      <c r="I13" s="20">
        <v>1</v>
      </c>
      <c r="J13" s="20">
        <v>0</v>
      </c>
      <c r="K13" s="20">
        <v>0</v>
      </c>
      <c r="L13" s="25">
        <f>SUM(G13:K13)</f>
        <v>1</v>
      </c>
      <c r="M13" s="25">
        <v>50</v>
      </c>
      <c r="N13" s="25">
        <f>(L13/M13)*100</f>
        <v>2</v>
      </c>
      <c r="O13" s="21" t="s">
        <v>41</v>
      </c>
    </row>
    <row r="14" spans="1:17" ht="25.5">
      <c r="A14" s="26">
        <v>2</v>
      </c>
      <c r="B14" s="40">
        <v>902</v>
      </c>
      <c r="C14" s="22" t="s">
        <v>16</v>
      </c>
      <c r="D14" s="22" t="s">
        <v>28</v>
      </c>
      <c r="E14" s="23" t="s">
        <v>34</v>
      </c>
      <c r="F14" s="23" t="s">
        <v>57</v>
      </c>
      <c r="G14" s="26">
        <v>0</v>
      </c>
      <c r="H14" s="26">
        <v>10</v>
      </c>
      <c r="I14" s="26">
        <v>10</v>
      </c>
      <c r="J14" s="26">
        <v>0</v>
      </c>
      <c r="K14" s="20">
        <v>0</v>
      </c>
      <c r="L14" s="25">
        <f t="shared" ref="L14:L27" si="0">SUM(G14:K14)</f>
        <v>20</v>
      </c>
      <c r="M14" s="25">
        <v>50</v>
      </c>
      <c r="N14" s="25">
        <f t="shared" ref="N14:N27" si="1">(L14/M14)*100</f>
        <v>40</v>
      </c>
      <c r="O14" s="21" t="s">
        <v>41</v>
      </c>
    </row>
    <row r="15" spans="1:17" ht="25.5">
      <c r="A15" s="26">
        <v>3</v>
      </c>
      <c r="B15" s="40">
        <v>903</v>
      </c>
      <c r="C15" s="22" t="s">
        <v>16</v>
      </c>
      <c r="D15" s="22" t="s">
        <v>28</v>
      </c>
      <c r="E15" s="23" t="s">
        <v>34</v>
      </c>
      <c r="F15" s="23" t="s">
        <v>57</v>
      </c>
      <c r="G15" s="26">
        <v>0</v>
      </c>
      <c r="H15" s="26">
        <v>10</v>
      </c>
      <c r="I15" s="26">
        <v>0</v>
      </c>
      <c r="J15" s="26">
        <v>0</v>
      </c>
      <c r="K15" s="20">
        <v>0</v>
      </c>
      <c r="L15" s="25">
        <f t="shared" si="0"/>
        <v>10</v>
      </c>
      <c r="M15" s="25">
        <v>50</v>
      </c>
      <c r="N15" s="25">
        <f t="shared" si="1"/>
        <v>20</v>
      </c>
      <c r="O15" s="21" t="s">
        <v>41</v>
      </c>
    </row>
    <row r="16" spans="1:17" ht="25.5">
      <c r="A16" s="26">
        <v>4</v>
      </c>
      <c r="B16" s="40">
        <v>904</v>
      </c>
      <c r="C16" s="22" t="s">
        <v>16</v>
      </c>
      <c r="D16" s="22" t="s">
        <v>28</v>
      </c>
      <c r="E16" s="23" t="s">
        <v>34</v>
      </c>
      <c r="F16" s="23" t="s">
        <v>57</v>
      </c>
      <c r="G16" s="26">
        <v>0</v>
      </c>
      <c r="H16" s="26">
        <v>10</v>
      </c>
      <c r="I16" s="26">
        <v>0</v>
      </c>
      <c r="J16" s="26">
        <v>0</v>
      </c>
      <c r="K16" s="20">
        <v>0</v>
      </c>
      <c r="L16" s="25">
        <f t="shared" si="0"/>
        <v>10</v>
      </c>
      <c r="M16" s="25">
        <v>50</v>
      </c>
      <c r="N16" s="25">
        <f t="shared" si="1"/>
        <v>20</v>
      </c>
      <c r="O16" s="21" t="s">
        <v>41</v>
      </c>
    </row>
    <row r="17" spans="1:17" ht="25.5">
      <c r="A17" s="26">
        <v>5</v>
      </c>
      <c r="B17" s="40">
        <v>905</v>
      </c>
      <c r="C17" s="22" t="s">
        <v>16</v>
      </c>
      <c r="D17" s="22" t="s">
        <v>28</v>
      </c>
      <c r="E17" s="23" t="s">
        <v>34</v>
      </c>
      <c r="F17" s="23" t="s">
        <v>35</v>
      </c>
      <c r="G17" s="26">
        <v>10</v>
      </c>
      <c r="H17" s="26">
        <v>10</v>
      </c>
      <c r="I17" s="26">
        <v>0</v>
      </c>
      <c r="J17" s="26">
        <v>0</v>
      </c>
      <c r="K17" s="20">
        <v>0</v>
      </c>
      <c r="L17" s="25">
        <f t="shared" si="0"/>
        <v>20</v>
      </c>
      <c r="M17" s="25">
        <v>50</v>
      </c>
      <c r="N17" s="25">
        <f t="shared" si="1"/>
        <v>40</v>
      </c>
      <c r="O17" s="21" t="s">
        <v>41</v>
      </c>
    </row>
    <row r="18" spans="1:17" ht="25.5">
      <c r="A18" s="20">
        <v>6</v>
      </c>
      <c r="B18" s="39">
        <v>906</v>
      </c>
      <c r="C18" s="22" t="s">
        <v>16</v>
      </c>
      <c r="D18" s="22" t="s">
        <v>28</v>
      </c>
      <c r="E18" s="23" t="s">
        <v>34</v>
      </c>
      <c r="F18" s="23" t="s">
        <v>35</v>
      </c>
      <c r="G18" s="20">
        <v>10</v>
      </c>
      <c r="H18" s="20">
        <v>10</v>
      </c>
      <c r="I18" s="20">
        <v>10</v>
      </c>
      <c r="J18" s="20">
        <v>0</v>
      </c>
      <c r="K18" s="20">
        <v>0</v>
      </c>
      <c r="L18" s="25">
        <f t="shared" si="0"/>
        <v>30</v>
      </c>
      <c r="M18" s="25">
        <v>50</v>
      </c>
      <c r="N18" s="25">
        <f t="shared" si="1"/>
        <v>60</v>
      </c>
      <c r="O18" s="21" t="s">
        <v>42</v>
      </c>
    </row>
    <row r="19" spans="1:17" ht="25.5">
      <c r="A19" s="26">
        <v>7</v>
      </c>
      <c r="B19" s="40">
        <v>907</v>
      </c>
      <c r="C19" s="22" t="s">
        <v>16</v>
      </c>
      <c r="D19" s="22" t="s">
        <v>28</v>
      </c>
      <c r="E19" s="23" t="s">
        <v>34</v>
      </c>
      <c r="F19" s="23" t="s">
        <v>35</v>
      </c>
      <c r="G19" s="26">
        <v>10</v>
      </c>
      <c r="H19" s="26">
        <v>10</v>
      </c>
      <c r="I19" s="26">
        <v>0</v>
      </c>
      <c r="J19" s="26">
        <v>0</v>
      </c>
      <c r="K19" s="20">
        <v>4</v>
      </c>
      <c r="L19" s="25">
        <f t="shared" si="0"/>
        <v>24</v>
      </c>
      <c r="M19" s="25">
        <v>50</v>
      </c>
      <c r="N19" s="25">
        <f t="shared" si="1"/>
        <v>48</v>
      </c>
      <c r="O19" s="21" t="s">
        <v>41</v>
      </c>
    </row>
    <row r="20" spans="1:17" ht="25.5">
      <c r="A20" s="26">
        <v>8</v>
      </c>
      <c r="B20" s="40">
        <v>908</v>
      </c>
      <c r="C20" s="22" t="s">
        <v>16</v>
      </c>
      <c r="D20" s="22" t="s">
        <v>28</v>
      </c>
      <c r="E20" s="23" t="s">
        <v>34</v>
      </c>
      <c r="F20" s="23" t="s">
        <v>35</v>
      </c>
      <c r="G20" s="26">
        <v>10</v>
      </c>
      <c r="H20" s="26">
        <v>10</v>
      </c>
      <c r="I20" s="26">
        <v>0</v>
      </c>
      <c r="J20" s="26">
        <v>0</v>
      </c>
      <c r="K20" s="20">
        <v>4</v>
      </c>
      <c r="L20" s="25">
        <f t="shared" si="0"/>
        <v>24</v>
      </c>
      <c r="M20" s="25">
        <v>50</v>
      </c>
      <c r="N20" s="25">
        <f t="shared" si="1"/>
        <v>48</v>
      </c>
      <c r="O20" s="21" t="s">
        <v>41</v>
      </c>
    </row>
    <row r="21" spans="1:17" ht="25.5">
      <c r="A21" s="26">
        <v>9</v>
      </c>
      <c r="B21" s="40">
        <v>909</v>
      </c>
      <c r="C21" s="22" t="s">
        <v>16</v>
      </c>
      <c r="D21" s="22" t="s">
        <v>28</v>
      </c>
      <c r="E21" s="23" t="s">
        <v>34</v>
      </c>
      <c r="F21" s="23" t="s">
        <v>35</v>
      </c>
      <c r="G21" s="26">
        <v>10</v>
      </c>
      <c r="H21" s="26">
        <v>0</v>
      </c>
      <c r="I21" s="26">
        <v>0</v>
      </c>
      <c r="J21" s="26">
        <v>0</v>
      </c>
      <c r="K21" s="20">
        <v>0</v>
      </c>
      <c r="L21" s="25">
        <f t="shared" si="0"/>
        <v>10</v>
      </c>
      <c r="M21" s="25">
        <v>50</v>
      </c>
      <c r="N21" s="25">
        <f t="shared" si="1"/>
        <v>20</v>
      </c>
      <c r="O21" s="21" t="s">
        <v>41</v>
      </c>
    </row>
    <row r="22" spans="1:17" ht="25.5">
      <c r="A22" s="26">
        <v>10</v>
      </c>
      <c r="B22" s="40">
        <v>910</v>
      </c>
      <c r="C22" s="22" t="s">
        <v>16</v>
      </c>
      <c r="D22" s="22" t="s">
        <v>28</v>
      </c>
      <c r="E22" s="23" t="s">
        <v>34</v>
      </c>
      <c r="F22" s="23" t="s">
        <v>35</v>
      </c>
      <c r="G22" s="26">
        <v>10</v>
      </c>
      <c r="H22" s="26">
        <v>0</v>
      </c>
      <c r="I22" s="26">
        <v>0</v>
      </c>
      <c r="J22" s="26">
        <v>0</v>
      </c>
      <c r="K22" s="20">
        <v>0</v>
      </c>
      <c r="L22" s="25">
        <f t="shared" si="0"/>
        <v>10</v>
      </c>
      <c r="M22" s="25">
        <v>50</v>
      </c>
      <c r="N22" s="25">
        <f t="shared" si="1"/>
        <v>20</v>
      </c>
      <c r="O22" s="21" t="s">
        <v>41</v>
      </c>
    </row>
    <row r="23" spans="1:17" ht="25.5">
      <c r="A23" s="20">
        <v>11</v>
      </c>
      <c r="B23" s="39">
        <v>911</v>
      </c>
      <c r="C23" s="22" t="s">
        <v>16</v>
      </c>
      <c r="D23" s="22" t="s">
        <v>28</v>
      </c>
      <c r="E23" s="23" t="s">
        <v>34</v>
      </c>
      <c r="F23" s="23" t="s">
        <v>35</v>
      </c>
      <c r="G23" s="26">
        <v>10</v>
      </c>
      <c r="H23" s="26">
        <v>10</v>
      </c>
      <c r="I23" s="26">
        <v>10</v>
      </c>
      <c r="J23" s="26">
        <v>0</v>
      </c>
      <c r="K23" s="20">
        <v>0</v>
      </c>
      <c r="L23" s="25">
        <f t="shared" si="0"/>
        <v>30</v>
      </c>
      <c r="M23" s="25">
        <v>50</v>
      </c>
      <c r="N23" s="25">
        <f t="shared" si="1"/>
        <v>60</v>
      </c>
      <c r="O23" s="21" t="s">
        <v>42</v>
      </c>
    </row>
    <row r="24" spans="1:17" ht="25.5">
      <c r="A24" s="26">
        <v>12</v>
      </c>
      <c r="B24" s="40">
        <v>912</v>
      </c>
      <c r="C24" s="22" t="s">
        <v>16</v>
      </c>
      <c r="D24" s="22" t="s">
        <v>28</v>
      </c>
      <c r="E24" s="23" t="s">
        <v>34</v>
      </c>
      <c r="F24" s="23" t="s">
        <v>18</v>
      </c>
      <c r="G24" s="26">
        <v>10</v>
      </c>
      <c r="H24" s="26">
        <v>0</v>
      </c>
      <c r="I24" s="26">
        <v>3</v>
      </c>
      <c r="J24" s="26">
        <v>0</v>
      </c>
      <c r="K24" s="20">
        <v>0</v>
      </c>
      <c r="L24" s="25">
        <f t="shared" si="0"/>
        <v>13</v>
      </c>
      <c r="M24" s="25">
        <v>50</v>
      </c>
      <c r="N24" s="25">
        <f t="shared" si="1"/>
        <v>26</v>
      </c>
      <c r="O24" s="21" t="s">
        <v>41</v>
      </c>
    </row>
    <row r="25" spans="1:17" ht="25.5">
      <c r="A25" s="26">
        <v>13</v>
      </c>
      <c r="B25" s="40">
        <v>913</v>
      </c>
      <c r="C25" s="22" t="s">
        <v>16</v>
      </c>
      <c r="D25" s="22" t="s">
        <v>28</v>
      </c>
      <c r="E25" s="23" t="s">
        <v>34</v>
      </c>
      <c r="F25" s="23" t="s">
        <v>18</v>
      </c>
      <c r="G25" s="26">
        <v>10</v>
      </c>
      <c r="H25" s="26">
        <v>0</v>
      </c>
      <c r="I25" s="26">
        <v>0</v>
      </c>
      <c r="J25" s="26">
        <v>0</v>
      </c>
      <c r="K25" s="20">
        <v>0</v>
      </c>
      <c r="L25" s="25">
        <f t="shared" si="0"/>
        <v>10</v>
      </c>
      <c r="M25" s="25">
        <v>50</v>
      </c>
      <c r="N25" s="25">
        <f t="shared" si="1"/>
        <v>20</v>
      </c>
      <c r="O25" s="21" t="s">
        <v>41</v>
      </c>
    </row>
    <row r="26" spans="1:17" ht="25.5">
      <c r="A26" s="26">
        <v>14</v>
      </c>
      <c r="B26" s="40">
        <v>914</v>
      </c>
      <c r="C26" s="22" t="s">
        <v>16</v>
      </c>
      <c r="D26" s="22" t="s">
        <v>28</v>
      </c>
      <c r="E26" s="23" t="s">
        <v>34</v>
      </c>
      <c r="F26" s="23" t="s">
        <v>18</v>
      </c>
      <c r="G26" s="26">
        <v>0</v>
      </c>
      <c r="H26" s="26">
        <v>0</v>
      </c>
      <c r="I26" s="26">
        <v>0</v>
      </c>
      <c r="J26" s="26">
        <v>0</v>
      </c>
      <c r="K26" s="20">
        <v>0</v>
      </c>
      <c r="L26" s="25">
        <f t="shared" si="0"/>
        <v>0</v>
      </c>
      <c r="M26" s="25">
        <v>50</v>
      </c>
      <c r="N26" s="25">
        <f t="shared" si="1"/>
        <v>0</v>
      </c>
      <c r="O26" s="21" t="s">
        <v>41</v>
      </c>
    </row>
    <row r="27" spans="1:17" ht="25.5">
      <c r="A27" s="26">
        <v>15</v>
      </c>
      <c r="B27" s="40">
        <v>915</v>
      </c>
      <c r="C27" s="22" t="s">
        <v>16</v>
      </c>
      <c r="D27" s="22" t="s">
        <v>28</v>
      </c>
      <c r="E27" s="23" t="s">
        <v>34</v>
      </c>
      <c r="F27" s="23" t="s">
        <v>18</v>
      </c>
      <c r="G27" s="26">
        <v>10</v>
      </c>
      <c r="H27" s="26">
        <v>0</v>
      </c>
      <c r="I27" s="26">
        <v>0</v>
      </c>
      <c r="J27" s="26">
        <v>0</v>
      </c>
      <c r="K27" s="20">
        <v>0</v>
      </c>
      <c r="L27" s="25">
        <f t="shared" si="0"/>
        <v>10</v>
      </c>
      <c r="M27" s="25">
        <v>50</v>
      </c>
      <c r="N27" s="25">
        <f t="shared" si="1"/>
        <v>20</v>
      </c>
      <c r="O27" s="21" t="s">
        <v>41</v>
      </c>
    </row>
    <row r="28" spans="1:17" ht="12.75">
      <c r="A28" s="41"/>
      <c r="B28" s="42"/>
      <c r="C28" s="41"/>
      <c r="D28" s="41"/>
      <c r="E28" s="41"/>
      <c r="F28" s="41"/>
      <c r="G28" s="43"/>
      <c r="H28" s="43"/>
      <c r="I28" s="43"/>
      <c r="J28" s="43"/>
      <c r="K28" s="43"/>
      <c r="L28" s="44"/>
      <c r="M28" s="44"/>
      <c r="N28" s="44"/>
      <c r="O28" s="44"/>
      <c r="P28" s="44"/>
      <c r="Q28" s="43"/>
    </row>
    <row r="29" spans="1:17" ht="15">
      <c r="A29" s="41"/>
      <c r="B29" s="33" t="s">
        <v>10</v>
      </c>
      <c r="C29" s="32"/>
      <c r="D29" s="32"/>
      <c r="E29" s="34" t="s">
        <v>32</v>
      </c>
      <c r="F29" s="41"/>
      <c r="G29" s="43"/>
      <c r="H29" s="43"/>
      <c r="I29" s="43"/>
      <c r="J29" s="43"/>
      <c r="K29" s="43"/>
      <c r="L29" s="44"/>
      <c r="M29" s="44"/>
      <c r="N29" s="44"/>
      <c r="O29" s="44"/>
      <c r="P29" s="44"/>
      <c r="Q29" s="43"/>
    </row>
    <row r="30" spans="1:17" ht="15">
      <c r="A30" s="45"/>
      <c r="B30" s="35" t="s">
        <v>11</v>
      </c>
      <c r="C30" s="29"/>
      <c r="D30" s="29"/>
      <c r="E30" s="34" t="s">
        <v>37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5">
      <c r="A31" s="45"/>
      <c r="B31" s="36"/>
      <c r="C31" s="36"/>
      <c r="D31" s="36"/>
      <c r="E31" s="34" t="s">
        <v>52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5">
      <c r="B32" s="36"/>
      <c r="C32" s="36"/>
      <c r="D32" s="36"/>
      <c r="E32" s="3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3"/>
      <c r="C33" s="3"/>
      <c r="D33" s="3"/>
      <c r="E33" s="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3"/>
      <c r="D34" s="3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</sheetData>
  <mergeCells count="7">
    <mergeCell ref="A10:Q10"/>
    <mergeCell ref="A3:Q3"/>
    <mergeCell ref="A5:Q5"/>
    <mergeCell ref="A6:Q6"/>
    <mergeCell ref="A7:Q7"/>
    <mergeCell ref="A8:Q8"/>
    <mergeCell ref="A9:L9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4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5"/>
  <sheetViews>
    <sheetView workbookViewId="0">
      <selection activeCell="A5" sqref="A5:O5"/>
    </sheetView>
  </sheetViews>
  <sheetFormatPr defaultRowHeight="12"/>
  <cols>
    <col min="1" max="1" width="6.5" customWidth="1"/>
    <col min="2" max="2" width="7.5" customWidth="1"/>
    <col min="3" max="3" width="17.83203125" customWidth="1"/>
    <col min="4" max="4" width="19" customWidth="1"/>
    <col min="5" max="5" width="24.33203125" customWidth="1"/>
    <col min="12" max="12" width="11.83203125" customWidth="1"/>
    <col min="15" max="15" width="13.6640625" customWidth="1"/>
  </cols>
  <sheetData>
    <row r="3" spans="1:15" ht="14.25">
      <c r="A3" s="61" t="s">
        <v>48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4.25">
      <c r="A5" s="62" t="s">
        <v>58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4.25">
      <c r="A6" s="62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4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4.25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4.25">
      <c r="A9" s="11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4.25">
      <c r="A10" s="60" t="s">
        <v>51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3.5" thickBo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51.75" thickBot="1">
      <c r="A12" s="14" t="s">
        <v>0</v>
      </c>
      <c r="B12" s="15" t="s">
        <v>1</v>
      </c>
      <c r="C12" s="17" t="s">
        <v>2</v>
      </c>
      <c r="D12" s="16" t="s">
        <v>3</v>
      </c>
      <c r="E12" s="16" t="s">
        <v>4</v>
      </c>
      <c r="F12" s="18" t="s">
        <v>5</v>
      </c>
      <c r="G12" s="19" t="s">
        <v>12</v>
      </c>
      <c r="H12" s="16" t="s">
        <v>13</v>
      </c>
      <c r="I12" s="16" t="s">
        <v>14</v>
      </c>
      <c r="J12" s="18" t="s">
        <v>15</v>
      </c>
      <c r="K12" s="18" t="s">
        <v>19</v>
      </c>
      <c r="L12" s="16" t="s">
        <v>6</v>
      </c>
      <c r="M12" s="16" t="s">
        <v>7</v>
      </c>
      <c r="N12" s="16" t="s">
        <v>8</v>
      </c>
      <c r="O12" s="14" t="s">
        <v>9</v>
      </c>
    </row>
    <row r="13" spans="1:15" ht="25.5">
      <c r="A13" s="20">
        <v>1</v>
      </c>
      <c r="B13" s="39">
        <v>1001</v>
      </c>
      <c r="C13" s="22" t="s">
        <v>20</v>
      </c>
      <c r="D13" s="22" t="s">
        <v>28</v>
      </c>
      <c r="E13" s="22" t="s">
        <v>34</v>
      </c>
      <c r="F13" s="22" t="s">
        <v>24</v>
      </c>
      <c r="G13" s="20">
        <v>0</v>
      </c>
      <c r="H13" s="20">
        <v>0</v>
      </c>
      <c r="I13" s="20">
        <v>0</v>
      </c>
      <c r="J13" s="24">
        <v>0</v>
      </c>
      <c r="K13" s="24">
        <v>0</v>
      </c>
      <c r="L13" s="25">
        <f>G13+H13+I13+J13+K13</f>
        <v>0</v>
      </c>
      <c r="M13" s="25">
        <v>50</v>
      </c>
      <c r="N13" s="25">
        <f>(L13/M13)*100</f>
        <v>0</v>
      </c>
      <c r="O13" s="21" t="s">
        <v>41</v>
      </c>
    </row>
    <row r="14" spans="1:15" ht="25.5">
      <c r="A14" s="20">
        <v>2</v>
      </c>
      <c r="B14" s="39">
        <v>1002</v>
      </c>
      <c r="C14" s="22" t="s">
        <v>20</v>
      </c>
      <c r="D14" s="22" t="s">
        <v>28</v>
      </c>
      <c r="E14" s="22" t="s">
        <v>34</v>
      </c>
      <c r="F14" s="22" t="s">
        <v>24</v>
      </c>
      <c r="G14" s="20">
        <v>0</v>
      </c>
      <c r="H14" s="20">
        <v>0</v>
      </c>
      <c r="I14" s="20">
        <v>0</v>
      </c>
      <c r="J14" s="24">
        <v>0</v>
      </c>
      <c r="K14" s="24">
        <v>0</v>
      </c>
      <c r="L14" s="25">
        <f t="shared" ref="L14:L17" si="0">G14+H14+I14+J14+K14</f>
        <v>0</v>
      </c>
      <c r="M14" s="25">
        <v>50</v>
      </c>
      <c r="N14" s="25">
        <f t="shared" ref="N14:N17" si="1">(L14/M14)*100</f>
        <v>0</v>
      </c>
      <c r="O14" s="21" t="s">
        <v>41</v>
      </c>
    </row>
    <row r="15" spans="1:15" ht="25.5">
      <c r="A15" s="20">
        <v>3</v>
      </c>
      <c r="B15" s="39">
        <v>1003</v>
      </c>
      <c r="C15" s="22" t="s">
        <v>20</v>
      </c>
      <c r="D15" s="22" t="s">
        <v>28</v>
      </c>
      <c r="E15" s="22" t="s">
        <v>34</v>
      </c>
      <c r="F15" s="22" t="s">
        <v>24</v>
      </c>
      <c r="G15" s="20">
        <v>2</v>
      </c>
      <c r="H15" s="20">
        <v>1</v>
      </c>
      <c r="I15" s="20">
        <v>0</v>
      </c>
      <c r="J15" s="24">
        <v>0</v>
      </c>
      <c r="K15" s="24">
        <v>0</v>
      </c>
      <c r="L15" s="25">
        <f t="shared" si="0"/>
        <v>3</v>
      </c>
      <c r="M15" s="25">
        <v>50</v>
      </c>
      <c r="N15" s="25">
        <f t="shared" si="1"/>
        <v>6</v>
      </c>
      <c r="O15" s="21" t="s">
        <v>41</v>
      </c>
    </row>
    <row r="16" spans="1:15" ht="25.5">
      <c r="A16" s="20">
        <v>4</v>
      </c>
      <c r="B16" s="39">
        <v>1004</v>
      </c>
      <c r="C16" s="22" t="s">
        <v>20</v>
      </c>
      <c r="D16" s="22" t="s">
        <v>28</v>
      </c>
      <c r="E16" s="22" t="s">
        <v>34</v>
      </c>
      <c r="F16" s="22" t="s">
        <v>24</v>
      </c>
      <c r="G16" s="20">
        <v>10</v>
      </c>
      <c r="H16" s="20">
        <v>4</v>
      </c>
      <c r="I16" s="20">
        <v>0</v>
      </c>
      <c r="J16" s="24">
        <v>0</v>
      </c>
      <c r="K16" s="24">
        <v>0</v>
      </c>
      <c r="L16" s="25">
        <f t="shared" si="0"/>
        <v>14</v>
      </c>
      <c r="M16" s="25">
        <v>50</v>
      </c>
      <c r="N16" s="25">
        <f t="shared" si="1"/>
        <v>28.000000000000004</v>
      </c>
      <c r="O16" s="21" t="s">
        <v>41</v>
      </c>
    </row>
    <row r="17" spans="1:15" ht="25.5">
      <c r="A17" s="20">
        <v>5</v>
      </c>
      <c r="B17" s="39">
        <v>1005</v>
      </c>
      <c r="C17" s="22" t="s">
        <v>20</v>
      </c>
      <c r="D17" s="22" t="s">
        <v>28</v>
      </c>
      <c r="E17" s="22" t="s">
        <v>34</v>
      </c>
      <c r="F17" s="22" t="s">
        <v>24</v>
      </c>
      <c r="G17" s="26">
        <v>0</v>
      </c>
      <c r="H17" s="26">
        <v>0</v>
      </c>
      <c r="I17" s="26">
        <v>0</v>
      </c>
      <c r="J17" s="28">
        <v>0</v>
      </c>
      <c r="K17" s="28">
        <v>0</v>
      </c>
      <c r="L17" s="25">
        <f t="shared" si="0"/>
        <v>0</v>
      </c>
      <c r="M17" s="25">
        <v>50</v>
      </c>
      <c r="N17" s="25">
        <f t="shared" si="1"/>
        <v>0</v>
      </c>
      <c r="O17" s="21" t="s">
        <v>41</v>
      </c>
    </row>
    <row r="18" spans="1:15" ht="12.75">
      <c r="A18" s="4"/>
      <c r="B18" s="8"/>
      <c r="C18" s="4"/>
      <c r="D18" s="4"/>
      <c r="E18" s="9"/>
      <c r="F18" s="4"/>
      <c r="G18" s="6"/>
      <c r="H18" s="6"/>
      <c r="I18" s="6"/>
      <c r="J18" s="7"/>
      <c r="K18" s="7"/>
      <c r="L18" s="7"/>
      <c r="M18" s="7"/>
      <c r="N18" s="7"/>
      <c r="O18" s="6"/>
    </row>
    <row r="19" spans="1:15" ht="15">
      <c r="B19" s="33" t="s">
        <v>10</v>
      </c>
      <c r="C19" s="32"/>
      <c r="D19" s="32"/>
      <c r="E19" s="34" t="s">
        <v>32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 customHeight="1">
      <c r="B20" s="35" t="s">
        <v>11</v>
      </c>
      <c r="C20" s="29"/>
      <c r="D20" s="29"/>
      <c r="E20" s="34" t="s">
        <v>37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6.5" customHeight="1">
      <c r="B21" s="36"/>
      <c r="C21" s="36"/>
      <c r="D21" s="36"/>
      <c r="E21" s="34" t="s">
        <v>52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 customHeight="1">
      <c r="B22" s="36"/>
      <c r="C22" s="36"/>
      <c r="D22" s="36"/>
      <c r="E22" s="36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B23" s="3"/>
      <c r="C23" s="3"/>
      <c r="D23" s="3"/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mergeCells count="5">
    <mergeCell ref="A10:O10"/>
    <mergeCell ref="A3:O3"/>
    <mergeCell ref="A5:O5"/>
    <mergeCell ref="A6:O6"/>
    <mergeCell ref="A8:O8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workbookViewId="0">
      <selection activeCell="A5" sqref="A5:N5"/>
    </sheetView>
  </sheetViews>
  <sheetFormatPr defaultRowHeight="15"/>
  <cols>
    <col min="1" max="2" width="9.33203125" style="36"/>
    <col min="3" max="3" width="18" style="36" customWidth="1"/>
    <col min="4" max="4" width="20" style="36" customWidth="1"/>
    <col min="5" max="5" width="24.5" style="36" customWidth="1"/>
    <col min="6" max="11" width="9.33203125" style="36"/>
    <col min="12" max="12" width="11.6640625" style="36" customWidth="1"/>
    <col min="13" max="13" width="12.5" style="36" customWidth="1"/>
    <col min="14" max="14" width="11.33203125" style="36" customWidth="1"/>
    <col min="15" max="15" width="13.83203125" style="36" customWidth="1"/>
    <col min="16" max="16384" width="9.33203125" style="36"/>
  </cols>
  <sheetData>
    <row r="2" spans="1:15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5">
      <c r="A6" s="63" t="s">
        <v>25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>
      <c r="A7" s="60" t="s">
        <v>33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5">
      <c r="A8" s="60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13"/>
      <c r="L8" s="13"/>
      <c r="M8" s="13"/>
      <c r="N8" s="13"/>
    </row>
    <row r="9" spans="1:15">
      <c r="A9" s="60" t="s">
        <v>51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5" ht="15.75" thickBot="1">
      <c r="A10" s="29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5" s="38" customFormat="1" ht="51.75" thickBot="1">
      <c r="A11" s="14" t="s">
        <v>0</v>
      </c>
      <c r="B11" s="15" t="s">
        <v>1</v>
      </c>
      <c r="C11" s="17" t="s">
        <v>2</v>
      </c>
      <c r="D11" s="16" t="s">
        <v>3</v>
      </c>
      <c r="E11" s="16" t="s">
        <v>4</v>
      </c>
      <c r="F11" s="18" t="s">
        <v>5</v>
      </c>
      <c r="G11" s="19" t="s">
        <v>12</v>
      </c>
      <c r="H11" s="16" t="s">
        <v>13</v>
      </c>
      <c r="I11" s="16" t="s">
        <v>14</v>
      </c>
      <c r="J11" s="18" t="s">
        <v>15</v>
      </c>
      <c r="K11" s="18" t="s">
        <v>19</v>
      </c>
      <c r="L11" s="16" t="s">
        <v>6</v>
      </c>
      <c r="M11" s="16" t="s">
        <v>7</v>
      </c>
      <c r="N11" s="16" t="s">
        <v>8</v>
      </c>
      <c r="O11" s="14" t="s">
        <v>9</v>
      </c>
    </row>
    <row r="12" spans="1:15" s="38" customFormat="1" ht="33" customHeight="1">
      <c r="A12" s="20">
        <v>1</v>
      </c>
      <c r="B12" s="21">
        <v>1101</v>
      </c>
      <c r="C12" s="22" t="s">
        <v>16</v>
      </c>
      <c r="D12" s="22" t="s">
        <v>26</v>
      </c>
      <c r="E12" s="23" t="s">
        <v>34</v>
      </c>
      <c r="F12" s="22" t="s">
        <v>17</v>
      </c>
      <c r="G12" s="20">
        <v>10</v>
      </c>
      <c r="H12" s="20">
        <v>6</v>
      </c>
      <c r="I12" s="20">
        <v>10</v>
      </c>
      <c r="J12" s="20">
        <v>4</v>
      </c>
      <c r="K12" s="24">
        <v>6</v>
      </c>
      <c r="L12" s="25">
        <f>G12+H12+I12+J12+K12</f>
        <v>36</v>
      </c>
      <c r="M12" s="25">
        <v>50</v>
      </c>
      <c r="N12" s="25">
        <f>(L12/M12)*100</f>
        <v>72</v>
      </c>
      <c r="O12" s="21" t="s">
        <v>42</v>
      </c>
    </row>
    <row r="13" spans="1:15" s="38" customFormat="1" ht="25.5">
      <c r="A13" s="26">
        <v>2</v>
      </c>
      <c r="B13" s="27">
        <v>1102</v>
      </c>
      <c r="C13" s="22" t="s">
        <v>16</v>
      </c>
      <c r="D13" s="22" t="s">
        <v>26</v>
      </c>
      <c r="E13" s="23" t="s">
        <v>34</v>
      </c>
      <c r="F13" s="22" t="s">
        <v>17</v>
      </c>
      <c r="G13" s="26">
        <v>10</v>
      </c>
      <c r="H13" s="26">
        <v>6</v>
      </c>
      <c r="I13" s="26">
        <v>10</v>
      </c>
      <c r="J13" s="26">
        <v>0</v>
      </c>
      <c r="K13" s="28">
        <v>0</v>
      </c>
      <c r="L13" s="25">
        <f t="shared" ref="L13:L19" si="0">G13+H13+I13+J13+K13</f>
        <v>26</v>
      </c>
      <c r="M13" s="25">
        <v>50</v>
      </c>
      <c r="N13" s="25">
        <f t="shared" ref="N13:N19" si="1">(L13/M13)*100</f>
        <v>52</v>
      </c>
      <c r="O13" s="21" t="s">
        <v>42</v>
      </c>
    </row>
    <row r="14" spans="1:15" s="38" customFormat="1" ht="25.5">
      <c r="A14" s="26">
        <v>3</v>
      </c>
      <c r="B14" s="27">
        <v>1103</v>
      </c>
      <c r="C14" s="22" t="s">
        <v>16</v>
      </c>
      <c r="D14" s="22" t="s">
        <v>26</v>
      </c>
      <c r="E14" s="23" t="s">
        <v>34</v>
      </c>
      <c r="F14" s="22" t="s">
        <v>17</v>
      </c>
      <c r="G14" s="26">
        <v>0</v>
      </c>
      <c r="H14" s="26">
        <v>0</v>
      </c>
      <c r="I14" s="26">
        <v>0</v>
      </c>
      <c r="J14" s="26">
        <v>0</v>
      </c>
      <c r="K14" s="28">
        <v>6</v>
      </c>
      <c r="L14" s="25">
        <f t="shared" si="0"/>
        <v>6</v>
      </c>
      <c r="M14" s="25">
        <v>50</v>
      </c>
      <c r="N14" s="25">
        <f t="shared" si="1"/>
        <v>12</v>
      </c>
      <c r="O14" s="21" t="s">
        <v>41</v>
      </c>
    </row>
    <row r="15" spans="1:15" s="38" customFormat="1" ht="25.5">
      <c r="A15" s="26">
        <v>4</v>
      </c>
      <c r="B15" s="27">
        <v>1104</v>
      </c>
      <c r="C15" s="22" t="s">
        <v>16</v>
      </c>
      <c r="D15" s="22" t="s">
        <v>26</v>
      </c>
      <c r="E15" s="23" t="s">
        <v>34</v>
      </c>
      <c r="F15" s="22" t="s">
        <v>17</v>
      </c>
      <c r="G15" s="26">
        <v>0</v>
      </c>
      <c r="H15" s="26">
        <v>0</v>
      </c>
      <c r="I15" s="26">
        <v>0</v>
      </c>
      <c r="J15" s="26">
        <v>0</v>
      </c>
      <c r="K15" s="28">
        <v>6</v>
      </c>
      <c r="L15" s="25">
        <f t="shared" si="0"/>
        <v>6</v>
      </c>
      <c r="M15" s="25">
        <v>50</v>
      </c>
      <c r="N15" s="25">
        <f t="shared" si="1"/>
        <v>12</v>
      </c>
      <c r="O15" s="21" t="s">
        <v>41</v>
      </c>
    </row>
    <row r="16" spans="1:15" s="38" customFormat="1" ht="29.25" customHeight="1">
      <c r="A16" s="20">
        <v>5</v>
      </c>
      <c r="B16" s="21">
        <v>1105</v>
      </c>
      <c r="C16" s="22" t="s">
        <v>16</v>
      </c>
      <c r="D16" s="22" t="s">
        <v>26</v>
      </c>
      <c r="E16" s="23" t="s">
        <v>34</v>
      </c>
      <c r="F16" s="22" t="s">
        <v>17</v>
      </c>
      <c r="G16" s="20">
        <v>0</v>
      </c>
      <c r="H16" s="20">
        <v>0</v>
      </c>
      <c r="I16" s="20">
        <v>0</v>
      </c>
      <c r="J16" s="20">
        <v>0</v>
      </c>
      <c r="K16" s="24">
        <v>6</v>
      </c>
      <c r="L16" s="25">
        <f t="shared" si="0"/>
        <v>6</v>
      </c>
      <c r="M16" s="25">
        <v>50</v>
      </c>
      <c r="N16" s="25">
        <f t="shared" si="1"/>
        <v>12</v>
      </c>
      <c r="O16" s="21" t="s">
        <v>41</v>
      </c>
    </row>
    <row r="17" spans="1:15" s="38" customFormat="1" ht="26.25" customHeight="1">
      <c r="A17" s="26">
        <v>6</v>
      </c>
      <c r="B17" s="27">
        <v>1106</v>
      </c>
      <c r="C17" s="22" t="s">
        <v>16</v>
      </c>
      <c r="D17" s="22" t="s">
        <v>26</v>
      </c>
      <c r="E17" s="23" t="s">
        <v>34</v>
      </c>
      <c r="F17" s="22" t="s">
        <v>17</v>
      </c>
      <c r="G17" s="26">
        <v>10</v>
      </c>
      <c r="H17" s="26">
        <v>6</v>
      </c>
      <c r="I17" s="26">
        <v>0</v>
      </c>
      <c r="J17" s="26">
        <v>0</v>
      </c>
      <c r="K17" s="28">
        <v>0</v>
      </c>
      <c r="L17" s="25">
        <f t="shared" si="0"/>
        <v>16</v>
      </c>
      <c r="M17" s="25">
        <v>50</v>
      </c>
      <c r="N17" s="25">
        <f t="shared" si="1"/>
        <v>32</v>
      </c>
      <c r="O17" s="21" t="s">
        <v>41</v>
      </c>
    </row>
    <row r="18" spans="1:15" s="38" customFormat="1" ht="25.5">
      <c r="A18" s="26">
        <v>7</v>
      </c>
      <c r="B18" s="27">
        <v>1107</v>
      </c>
      <c r="C18" s="22" t="s">
        <v>16</v>
      </c>
      <c r="D18" s="22" t="s">
        <v>26</v>
      </c>
      <c r="E18" s="23" t="s">
        <v>34</v>
      </c>
      <c r="F18" s="22" t="s">
        <v>17</v>
      </c>
      <c r="G18" s="26">
        <v>10</v>
      </c>
      <c r="H18" s="26">
        <v>0</v>
      </c>
      <c r="I18" s="26">
        <v>0</v>
      </c>
      <c r="J18" s="26">
        <v>0</v>
      </c>
      <c r="K18" s="28">
        <v>0</v>
      </c>
      <c r="L18" s="25">
        <f t="shared" si="0"/>
        <v>10</v>
      </c>
      <c r="M18" s="25">
        <v>50</v>
      </c>
      <c r="N18" s="25">
        <f t="shared" si="1"/>
        <v>20</v>
      </c>
      <c r="O18" s="21" t="s">
        <v>41</v>
      </c>
    </row>
    <row r="19" spans="1:15" s="38" customFormat="1" ht="24.75" customHeight="1">
      <c r="A19" s="26">
        <v>8</v>
      </c>
      <c r="B19" s="27">
        <v>1108</v>
      </c>
      <c r="C19" s="22" t="s">
        <v>16</v>
      </c>
      <c r="D19" s="22" t="s">
        <v>26</v>
      </c>
      <c r="E19" s="23" t="s">
        <v>34</v>
      </c>
      <c r="F19" s="22" t="s">
        <v>17</v>
      </c>
      <c r="G19" s="26">
        <v>10</v>
      </c>
      <c r="H19" s="26">
        <v>6</v>
      </c>
      <c r="I19" s="26">
        <v>0</v>
      </c>
      <c r="J19" s="26">
        <v>0</v>
      </c>
      <c r="K19" s="28">
        <v>0</v>
      </c>
      <c r="L19" s="25">
        <f t="shared" si="0"/>
        <v>16</v>
      </c>
      <c r="M19" s="25">
        <v>50</v>
      </c>
      <c r="N19" s="25">
        <f t="shared" si="1"/>
        <v>32</v>
      </c>
      <c r="O19" s="21" t="s">
        <v>41</v>
      </c>
    </row>
    <row r="20" spans="1:15">
      <c r="A20" s="37"/>
      <c r="B20" s="37"/>
      <c r="C20" s="37"/>
      <c r="D20" s="37"/>
      <c r="E20" s="37"/>
      <c r="F20" s="31"/>
      <c r="G20" s="31"/>
      <c r="H20" s="31"/>
      <c r="I20" s="31"/>
      <c r="J20" s="31"/>
      <c r="K20" s="31"/>
      <c r="L20" s="31"/>
      <c r="M20" s="31"/>
      <c r="N20" s="31"/>
      <c r="O20" s="37"/>
    </row>
    <row r="21" spans="1:15">
      <c r="B21" s="33" t="s">
        <v>10</v>
      </c>
      <c r="C21" s="32"/>
      <c r="D21" s="32"/>
      <c r="E21" s="34" t="s">
        <v>32</v>
      </c>
      <c r="G21" s="36" t="s">
        <v>31</v>
      </c>
    </row>
    <row r="22" spans="1:15">
      <c r="B22" s="35" t="s">
        <v>11</v>
      </c>
      <c r="C22" s="29"/>
      <c r="D22" s="29"/>
      <c r="E22" s="34" t="s">
        <v>37</v>
      </c>
    </row>
    <row r="23" spans="1:15" ht="13.5" customHeight="1">
      <c r="E23" s="34" t="s">
        <v>52</v>
      </c>
    </row>
  </sheetData>
  <mergeCells count="7">
    <mergeCell ref="A9:N9"/>
    <mergeCell ref="A2:N2"/>
    <mergeCell ref="A4:N4"/>
    <mergeCell ref="A5:N5"/>
    <mergeCell ref="A6:N6"/>
    <mergeCell ref="A7:N7"/>
    <mergeCell ref="A8:J8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2020-10-30T09:37:29Z</cp:lastPrinted>
  <dcterms:created xsi:type="dcterms:W3CDTF">2017-09-13T09:18:13Z</dcterms:created>
  <dcterms:modified xsi:type="dcterms:W3CDTF">2020-11-07T19:07:06Z</dcterms:modified>
</cp:coreProperties>
</file>