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8190" tabRatio="500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_FilterDatabase" localSheetId="5">'10 класс'!$A$13:$N$19</definedName>
    <definedName name="_xlnm._FilterDatabase" localSheetId="6">'11 класс'!$A$12:$N$21</definedName>
    <definedName name="_xlnm._FilterDatabase" localSheetId="0">'5 класс'!$A$14:$P$36</definedName>
    <definedName name="Тимофеева_Елена_Анатольевна">'9 класс'!$E$16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5" i="2"/>
  <c r="O16"/>
  <c r="O17"/>
  <c r="O18"/>
  <c r="O19"/>
  <c r="O20"/>
  <c r="O21"/>
  <c r="O22"/>
  <c r="O23"/>
  <c r="O24"/>
  <c r="O25"/>
  <c r="O26"/>
  <c r="O27"/>
  <c r="O28"/>
  <c r="O29"/>
  <c r="O30"/>
  <c r="O31"/>
  <c r="O32"/>
  <c r="O14"/>
  <c r="M17" i="1"/>
  <c r="O17" s="1"/>
  <c r="M18"/>
  <c r="O18" s="1"/>
  <c r="M19"/>
  <c r="M20"/>
  <c r="O20" s="1"/>
  <c r="M21"/>
  <c r="O21" s="1"/>
  <c r="M22"/>
  <c r="O22" s="1"/>
  <c r="M23"/>
  <c r="M24"/>
  <c r="O24" s="1"/>
  <c r="M25"/>
  <c r="O25" s="1"/>
  <c r="M26"/>
  <c r="O26" s="1"/>
  <c r="M27"/>
  <c r="M28"/>
  <c r="O28" s="1"/>
  <c r="M29"/>
  <c r="O29" s="1"/>
  <c r="M30"/>
  <c r="O30" s="1"/>
  <c r="M31"/>
  <c r="M32"/>
  <c r="O32" s="1"/>
  <c r="M33"/>
  <c r="O33" s="1"/>
  <c r="M34"/>
  <c r="O34" s="1"/>
  <c r="M35"/>
  <c r="M36"/>
  <c r="O36" s="1"/>
  <c r="M37"/>
  <c r="O37" s="1"/>
  <c r="M38"/>
  <c r="O38" s="1"/>
  <c r="M39"/>
  <c r="M40"/>
  <c r="O40" s="1"/>
  <c r="M16"/>
  <c r="O16" s="1"/>
  <c r="O19"/>
  <c r="O23"/>
  <c r="O27"/>
  <c r="O31"/>
  <c r="O35"/>
  <c r="O39"/>
  <c r="K20" i="5"/>
  <c r="M20"/>
  <c r="K15" i="7"/>
  <c r="M15" s="1"/>
  <c r="K16"/>
  <c r="M16" s="1"/>
  <c r="K17"/>
  <c r="M17" s="1"/>
  <c r="K18"/>
  <c r="M18" s="1"/>
  <c r="K19"/>
  <c r="M19" s="1"/>
  <c r="K20"/>
  <c r="M20" s="1"/>
  <c r="K21"/>
  <c r="M21" s="1"/>
  <c r="K22"/>
  <c r="M22" s="1"/>
  <c r="K23"/>
  <c r="M23" s="1"/>
  <c r="K24"/>
  <c r="M24" s="1"/>
  <c r="K14"/>
  <c r="M14" s="1"/>
  <c r="K16" i="6"/>
  <c r="M16" s="1"/>
  <c r="K17"/>
  <c r="M17" s="1"/>
  <c r="K18"/>
  <c r="M18" s="1"/>
  <c r="K19"/>
  <c r="M19" s="1"/>
  <c r="K15"/>
  <c r="M15" s="1"/>
  <c r="N33" i="3"/>
  <c r="N15"/>
  <c r="N16"/>
  <c r="N18"/>
  <c r="N19"/>
  <c r="N21"/>
  <c r="N22"/>
  <c r="N23"/>
  <c r="N24"/>
  <c r="N14"/>
  <c r="K14" i="5"/>
  <c r="M14" s="1"/>
  <c r="K15"/>
  <c r="M15" s="1"/>
  <c r="K16"/>
  <c r="M16" s="1"/>
  <c r="K17"/>
  <c r="M17" s="1"/>
  <c r="K18"/>
  <c r="M18" s="1"/>
  <c r="K19"/>
  <c r="M19" s="1"/>
  <c r="K21"/>
  <c r="M21" s="1"/>
  <c r="K22"/>
  <c r="M22" s="1"/>
  <c r="K23"/>
  <c r="M23" s="1"/>
  <c r="K24"/>
  <c r="M24" s="1"/>
  <c r="K25"/>
  <c r="M25" s="1"/>
  <c r="K26"/>
  <c r="M26" s="1"/>
  <c r="K27"/>
  <c r="M27" s="1"/>
  <c r="K28"/>
  <c r="M28" s="1"/>
  <c r="K29"/>
  <c r="M29" s="1"/>
  <c r="K30"/>
  <c r="M30" s="1"/>
  <c r="K31"/>
  <c r="M31" s="1"/>
  <c r="K13"/>
  <c r="M13" s="1"/>
</calcChain>
</file>

<file path=xl/sharedStrings.xml><?xml version="1.0" encoding="utf-8"?>
<sst xmlns="http://schemas.openxmlformats.org/spreadsheetml/2006/main" count="798" uniqueCount="85">
  <si>
    <r>
      <rPr>
        <b/>
        <sz val="11"/>
        <rFont val="Times New Roman"/>
        <family val="1"/>
        <charset val="204"/>
      </rPr>
      <t>Протокол школьного этапа этапа всероссийской олимпиады школьников по английскому  языку в 2019-2020 уч.г., 5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класс</t>
    </r>
  </si>
  <si>
    <r>
      <rPr>
        <b/>
        <sz val="11"/>
        <rFont val="Times New Roman"/>
        <family val="1"/>
        <charset val="204"/>
      </rPr>
      <t>Количество участников:</t>
    </r>
    <r>
      <rPr>
        <b/>
        <i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21 человек</t>
    </r>
  </si>
  <si>
    <r>
      <rPr>
        <b/>
        <sz val="11"/>
        <rFont val="Times New Roman"/>
        <family val="1"/>
        <charset val="204"/>
      </rPr>
      <t>Количество участников:</t>
    </r>
    <r>
      <rPr>
        <b/>
        <i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25 человек</t>
    </r>
  </si>
  <si>
    <t>Дата проведения: 08.10.2019</t>
  </si>
  <si>
    <r>
      <rPr>
        <b/>
        <sz val="11"/>
        <rFont val="Times New Roman"/>
        <family val="1"/>
        <charset val="204"/>
      </rPr>
      <t xml:space="preserve">Место проведения: </t>
    </r>
    <r>
      <rPr>
        <b/>
        <i/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МБОУ "СОШ№ 30"</t>
    </r>
    <r>
      <rPr>
        <b/>
        <i/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г.Чебоксары</t>
    </r>
  </si>
  <si>
    <t>Председатель жюри: Ильина Надежда Евгеньевна, учитель английского языка</t>
  </si>
  <si>
    <t>Член жюри: Абакумова Евгения Владимировна , учитель английского языка</t>
  </si>
  <si>
    <t>Столярова Валентина Константиновна, учитель английского языка</t>
  </si>
  <si>
    <t>Тимофеева Елена Анатольевна, учитель английского языка</t>
  </si>
  <si>
    <t>№</t>
  </si>
  <si>
    <t>Шифр</t>
  </si>
  <si>
    <t>Район/город</t>
  </si>
  <si>
    <t>Наименование ОО (сокращенное наименование по Уставу)</t>
  </si>
  <si>
    <t>Ф.И.О. наставника (полностью)</t>
  </si>
  <si>
    <t>Класс</t>
  </si>
  <si>
    <t>Аудирование</t>
  </si>
  <si>
    <t>Чтение</t>
  </si>
  <si>
    <t>Грамматика</t>
  </si>
  <si>
    <t>Письмо</t>
  </si>
  <si>
    <t>ИТОГО БАЛЛОВ</t>
  </si>
  <si>
    <t>МАКСИМАЛЬНЫЙ БАЛЛ</t>
  </si>
  <si>
    <t>Эффективность участия (%)</t>
  </si>
  <si>
    <t>Результат (победитель/призер/участник)</t>
  </si>
  <si>
    <t>Задание 1</t>
  </si>
  <si>
    <t>Задание 2</t>
  </si>
  <si>
    <t>Задание 3</t>
  </si>
  <si>
    <t>г. Чебоксары</t>
  </si>
  <si>
    <t>МБОУ "СОШ №30" г.Чебоксары</t>
  </si>
  <si>
    <t>Тимофеева Елена Анатольевна</t>
  </si>
  <si>
    <t>5Б</t>
  </si>
  <si>
    <t>Ильина Надежда Евгеньевна</t>
  </si>
  <si>
    <t>5А</t>
  </si>
  <si>
    <t>5В</t>
  </si>
  <si>
    <t xml:space="preserve">Председатель жюри: </t>
  </si>
  <si>
    <t>Н.Е.Ильина</t>
  </si>
  <si>
    <t>Члены жюри:</t>
  </si>
  <si>
    <t>Е.В. Абакумова</t>
  </si>
  <si>
    <t>В.К.Столярова</t>
  </si>
  <si>
    <t>Е.А.Тимофеева</t>
  </si>
  <si>
    <r>
      <rPr>
        <b/>
        <sz val="11"/>
        <rFont val="Times New Roman"/>
        <family val="1"/>
        <charset val="204"/>
      </rPr>
      <t>Протокол школьного этапа этапа всероссийской олимпиады школьников по английскому  языку в 2020-2021 уч.г., 6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класс</t>
    </r>
  </si>
  <si>
    <r>
      <rPr>
        <b/>
        <sz val="11"/>
        <rFont val="Times New Roman"/>
        <family val="1"/>
        <charset val="204"/>
      </rPr>
      <t>Количество участников:</t>
    </r>
    <r>
      <rPr>
        <b/>
        <i/>
        <sz val="11"/>
        <color rgb="FFFF0000"/>
        <rFont val="Times New Roman"/>
        <family val="1"/>
        <charset val="204"/>
      </rPr>
      <t xml:space="preserve">   </t>
    </r>
    <r>
      <rPr>
        <b/>
        <sz val="11"/>
        <rFont val="Times New Roman"/>
        <family val="1"/>
        <charset val="204"/>
      </rPr>
      <t xml:space="preserve"> 19 человек</t>
    </r>
  </si>
  <si>
    <t>г.Чебоксары</t>
  </si>
  <si>
    <t>МБОУ "СОШ № 30" г. Чебоксары</t>
  </si>
  <si>
    <t>6Б</t>
  </si>
  <si>
    <t>Абакумова Евгения Владимировна</t>
  </si>
  <si>
    <t>6А</t>
  </si>
  <si>
    <t>6В</t>
  </si>
  <si>
    <r>
      <rPr>
        <b/>
        <sz val="11"/>
        <rFont val="Times New Roman"/>
        <family val="1"/>
        <charset val="204"/>
      </rPr>
      <t>Протокол школьного этапа этапа всероссийской олимпиады школьников по английскому языку в 2020-2021 уч.г.,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7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класс</t>
    </r>
  </si>
  <si>
    <r>
      <rPr>
        <b/>
        <sz val="11"/>
        <rFont val="Times New Roman"/>
        <family val="1"/>
        <charset val="204"/>
      </rPr>
      <t>Количество участников: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 20 человек</t>
    </r>
  </si>
  <si>
    <t>Дата проведения: 08.10.2018</t>
  </si>
  <si>
    <t>Место проведения: МБОУ "СОШ№ 30" г.Чебоксары</t>
  </si>
  <si>
    <t>Члены жюри:Столярова Валентина Константиновна, учитель английского языка</t>
  </si>
  <si>
    <t>Абакумова Евгения Владимировна, учитель английского языка</t>
  </si>
  <si>
    <t>Задание</t>
  </si>
  <si>
    <t>7Б</t>
  </si>
  <si>
    <t>Столярова Валентина Константиновна</t>
  </si>
  <si>
    <t>7А</t>
  </si>
  <si>
    <t>Е В.Абакумова</t>
  </si>
  <si>
    <r>
      <rPr>
        <b/>
        <sz val="11"/>
        <rFont val="Times New Roman"/>
        <family val="1"/>
        <charset val="204"/>
      </rPr>
      <t>Протокол школьного этапа этапа всероссийской олимпиады школьников по английскому языку в 2020-2021 уч.г.,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8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класс</t>
    </r>
  </si>
  <si>
    <r>
      <rPr>
        <b/>
        <sz val="11"/>
        <rFont val="Times New Roman"/>
        <family val="1"/>
        <charset val="204"/>
      </rPr>
      <t>Количество участников: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17 человек</t>
    </r>
  </si>
  <si>
    <r>
      <rPr>
        <b/>
        <sz val="11"/>
        <rFont val="Times New Roman"/>
        <family val="1"/>
        <charset val="204"/>
      </rPr>
      <t xml:space="preserve">Место проведения: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МБОУ "СОШ№ 30" г.Чебоксары</t>
    </r>
  </si>
  <si>
    <t>Члены жюри: Столярова Валентина Константиновна, учитель английского языка</t>
  </si>
  <si>
    <t>8В</t>
  </si>
  <si>
    <t>8А</t>
  </si>
  <si>
    <t>8Б</t>
  </si>
  <si>
    <t>Е В. Абакумова</t>
  </si>
  <si>
    <r>
      <rPr>
        <b/>
        <sz val="11"/>
        <rFont val="Times New Roman"/>
        <family val="1"/>
        <charset val="204"/>
      </rPr>
      <t>Протокол школьного этапа этапа всероссийской олимпиады школьников по английскому языку в 2020-2021уч.г.,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9 класс</t>
    </r>
  </si>
  <si>
    <t>Количество участников: 19 человек</t>
  </si>
  <si>
    <t>Члены жюри:Абакумова Евгения Владимировна , учитель английского языка</t>
  </si>
  <si>
    <t>9А</t>
  </si>
  <si>
    <t>9В</t>
  </si>
  <si>
    <t>9Б</t>
  </si>
  <si>
    <t>Протокол школьного этапа этапа всероссийской олимпиады школьников по английскому языку в 2020-2021 уч.г., 10 класс</t>
  </si>
  <si>
    <t>Количество участников: 5 человек</t>
  </si>
  <si>
    <t>Место проведения:  МБОУ "СОШ№ 30" г.Чебоксары</t>
  </si>
  <si>
    <t>10А</t>
  </si>
  <si>
    <t>Количество участников: 11 человека</t>
  </si>
  <si>
    <t>Дата проведения: 08.10.2018 г.</t>
  </si>
  <si>
    <t>Место проведения: МБОУ "СОШ№ 30" г. Чебоксары</t>
  </si>
  <si>
    <t>11А</t>
  </si>
  <si>
    <t>призер</t>
  </si>
  <si>
    <t>победитель</t>
  </si>
  <si>
    <r>
      <t>Протокол школьного этапа этапа всероссийской олимпиады школьников по английскому  языку в 2020-2021 уч.г., 5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класс</t>
    </r>
  </si>
  <si>
    <t>участник</t>
  </si>
  <si>
    <r>
      <t>Протокол школьного этапа этапа всероссийской олимпиады школьников по английскому языку в 2020</t>
    </r>
    <r>
      <rPr>
        <sz val="11"/>
        <rFont val="Times New Roman"/>
        <family val="1"/>
        <charset val="204"/>
      </rPr>
      <t>-</t>
    </r>
    <r>
      <rPr>
        <b/>
        <sz val="11"/>
        <rFont val="Times New Roman"/>
        <family val="1"/>
        <charset val="204"/>
      </rPr>
      <t>2021 уч.г., 11 класс</t>
    </r>
  </si>
</sst>
</file>

<file path=xl/styles.xml><?xml version="1.0" encoding="utf-8"?>
<styleSheet xmlns="http://schemas.openxmlformats.org/spreadsheetml/2006/main">
  <fonts count="33">
    <font>
      <sz val="9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5" borderId="0" applyBorder="0" applyProtection="0"/>
    <xf numFmtId="0" fontId="1" fillId="8" borderId="0" applyBorder="0" applyProtection="0"/>
    <xf numFmtId="0" fontId="1" fillId="11" borderId="0" applyBorder="0" applyProtection="0"/>
    <xf numFmtId="0" fontId="2" fillId="12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6" borderId="0" applyBorder="0" applyProtection="0"/>
    <xf numFmtId="0" fontId="2" fillId="17" borderId="0" applyBorder="0" applyProtection="0"/>
    <xf numFmtId="0" fontId="2" fillId="18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9" borderId="0" applyBorder="0" applyProtection="0"/>
    <xf numFmtId="0" fontId="3" fillId="7" borderId="1" applyProtection="0"/>
    <xf numFmtId="0" fontId="4" fillId="20" borderId="2" applyProtection="0"/>
    <xf numFmtId="0" fontId="5" fillId="20" borderId="1" applyProtection="0"/>
    <xf numFmtId="0" fontId="6" fillId="0" borderId="3" applyProtection="0"/>
    <xf numFmtId="0" fontId="7" fillId="0" borderId="4" applyProtection="0"/>
    <xf numFmtId="0" fontId="8" fillId="0" borderId="5" applyProtection="0"/>
    <xf numFmtId="0" fontId="8" fillId="0" borderId="0" applyBorder="0" applyProtection="0"/>
    <xf numFmtId="0" fontId="9" fillId="0" borderId="6" applyProtection="0"/>
    <xf numFmtId="0" fontId="10" fillId="21" borderId="7" applyProtection="0"/>
    <xf numFmtId="0" fontId="11" fillId="0" borderId="0" applyBorder="0" applyProtection="0"/>
    <xf numFmtId="0" fontId="12" fillId="22" borderId="0" applyBorder="0" applyProtection="0"/>
    <xf numFmtId="0" fontId="13" fillId="0" borderId="0"/>
    <xf numFmtId="0" fontId="13" fillId="0" borderId="0"/>
    <xf numFmtId="0" fontId="14" fillId="0" borderId="0"/>
    <xf numFmtId="0" fontId="15" fillId="0" borderId="0"/>
    <xf numFmtId="0" fontId="16" fillId="3" borderId="0" applyBorder="0" applyProtection="0"/>
    <xf numFmtId="0" fontId="17" fillId="0" borderId="0" applyBorder="0" applyProtection="0"/>
    <xf numFmtId="0" fontId="31" fillId="23" borderId="8" applyProtection="0"/>
    <xf numFmtId="0" fontId="18" fillId="0" borderId="9" applyProtection="0"/>
    <xf numFmtId="0" fontId="19" fillId="0" borderId="0" applyBorder="0" applyProtection="0"/>
    <xf numFmtId="0" fontId="20" fillId="4" borderId="0" applyBorder="0" applyProtection="0"/>
  </cellStyleXfs>
  <cellXfs count="97">
    <xf numFmtId="0" fontId="0" fillId="0" borderId="0" xfId="0"/>
    <xf numFmtId="0" fontId="21" fillId="0" borderId="0" xfId="0" applyFont="1"/>
    <xf numFmtId="0" fontId="22" fillId="0" borderId="0" xfId="38" applyFont="1" applyBorder="1" applyAlignment="1">
      <alignment horizontal="center" vertical="top" wrapText="1"/>
    </xf>
    <xf numFmtId="0" fontId="22" fillId="0" borderId="0" xfId="38" applyFont="1" applyBorder="1" applyAlignment="1">
      <alignment horizontal="left" vertical="top"/>
    </xf>
    <xf numFmtId="0" fontId="22" fillId="0" borderId="0" xfId="38" applyFont="1" applyAlignment="1">
      <alignment horizontal="left"/>
    </xf>
    <xf numFmtId="0" fontId="22" fillId="0" borderId="0" xfId="38" applyFont="1" applyBorder="1" applyAlignment="1">
      <alignment horizontal="left" vertical="top" wrapText="1"/>
    </xf>
    <xf numFmtId="0" fontId="26" fillId="0" borderId="0" xfId="38" applyFont="1"/>
    <xf numFmtId="0" fontId="28" fillId="0" borderId="10" xfId="38" applyFont="1" applyBorder="1" applyAlignment="1">
      <alignment horizontal="center" vertical="top" wrapText="1"/>
    </xf>
    <xf numFmtId="0" fontId="28" fillId="0" borderId="10" xfId="38" applyFont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top" wrapText="1"/>
    </xf>
    <xf numFmtId="0" fontId="28" fillId="0" borderId="11" xfId="0" applyFont="1" applyBorder="1" applyAlignment="1">
      <alignment horizontal="center" vertical="top" wrapText="1"/>
    </xf>
    <xf numFmtId="0" fontId="26" fillId="0" borderId="12" xfId="38" applyFont="1" applyBorder="1" applyAlignment="1">
      <alignment horizontal="center" vertical="top" wrapText="1"/>
    </xf>
    <xf numFmtId="0" fontId="28" fillId="0" borderId="12" xfId="38" applyFont="1" applyBorder="1" applyAlignment="1">
      <alignment horizontal="left" vertical="top" wrapText="1"/>
    </xf>
    <xf numFmtId="0" fontId="26" fillId="0" borderId="12" xfId="38" applyFont="1" applyBorder="1" applyAlignment="1">
      <alignment horizontal="left" vertical="top" wrapText="1"/>
    </xf>
    <xf numFmtId="0" fontId="26" fillId="0" borderId="10" xfId="38" applyFont="1" applyBorder="1" applyAlignment="1">
      <alignment horizontal="left" vertical="top" wrapText="1"/>
    </xf>
    <xf numFmtId="1" fontId="26" fillId="0" borderId="12" xfId="38" applyNumberFormat="1" applyFont="1" applyBorder="1" applyAlignment="1">
      <alignment horizontal="center" vertical="top" wrapText="1"/>
    </xf>
    <xf numFmtId="1" fontId="28" fillId="0" borderId="12" xfId="38" applyNumberFormat="1" applyFont="1" applyBorder="1" applyAlignment="1">
      <alignment horizontal="center" vertical="top" wrapText="1"/>
    </xf>
    <xf numFmtId="0" fontId="28" fillId="0" borderId="12" xfId="38" applyFont="1" applyBorder="1" applyAlignment="1">
      <alignment horizontal="center" vertical="top" wrapText="1"/>
    </xf>
    <xf numFmtId="0" fontId="26" fillId="0" borderId="10" xfId="38" applyFont="1" applyBorder="1" applyAlignment="1">
      <alignment horizontal="center" vertical="top" wrapText="1"/>
    </xf>
    <xf numFmtId="0" fontId="28" fillId="0" borderId="10" xfId="38" applyFont="1" applyBorder="1" applyAlignment="1">
      <alignment horizontal="left" vertical="top" wrapText="1"/>
    </xf>
    <xf numFmtId="1" fontId="26" fillId="0" borderId="10" xfId="38" applyNumberFormat="1" applyFont="1" applyBorder="1" applyAlignment="1">
      <alignment horizontal="center" vertical="top" wrapText="1"/>
    </xf>
    <xf numFmtId="0" fontId="22" fillId="0" borderId="0" xfId="38" applyFont="1" applyBorder="1" applyAlignment="1">
      <alignment horizontal="left" vertical="top"/>
    </xf>
    <xf numFmtId="0" fontId="29" fillId="0" borderId="0" xfId="38" applyFont="1" applyBorder="1" applyAlignment="1">
      <alignment horizontal="left" vertical="top" wrapText="1"/>
    </xf>
    <xf numFmtId="0" fontId="29" fillId="0" borderId="0" xfId="0" applyFont="1" applyAlignment="1">
      <alignment horizontal="left" vertical="top"/>
    </xf>
    <xf numFmtId="0" fontId="22" fillId="0" borderId="0" xfId="38" applyFont="1" applyAlignment="1"/>
    <xf numFmtId="0" fontId="29" fillId="0" borderId="0" xfId="38" applyFont="1"/>
    <xf numFmtId="0" fontId="29" fillId="0" borderId="0" xfId="0" applyFont="1"/>
    <xf numFmtId="0" fontId="28" fillId="0" borderId="0" xfId="38" applyFont="1" applyBorder="1" applyAlignment="1">
      <alignment vertical="top"/>
    </xf>
    <xf numFmtId="0" fontId="14" fillId="0" borderId="0" xfId="38"/>
    <xf numFmtId="0" fontId="27" fillId="0" borderId="0" xfId="38" applyFont="1" applyAlignment="1">
      <alignment horizontal="center"/>
    </xf>
    <xf numFmtId="0" fontId="26" fillId="0" borderId="12" xfId="38" applyFont="1" applyBorder="1" applyAlignment="1">
      <alignment horizontal="center" vertical="center" wrapText="1"/>
    </xf>
    <xf numFmtId="0" fontId="28" fillId="0" borderId="12" xfId="38" applyFont="1" applyBorder="1" applyAlignment="1">
      <alignment horizontal="center" vertical="center" wrapText="1"/>
    </xf>
    <xf numFmtId="0" fontId="26" fillId="0" borderId="12" xfId="38" applyFont="1" applyBorder="1" applyAlignment="1">
      <alignment horizontal="left" vertical="center" wrapText="1"/>
    </xf>
    <xf numFmtId="0" fontId="26" fillId="0" borderId="10" xfId="38" applyFont="1" applyBorder="1" applyAlignment="1">
      <alignment horizontal="center" vertical="center" wrapText="1"/>
    </xf>
    <xf numFmtId="0" fontId="28" fillId="0" borderId="10" xfId="38" applyFont="1" applyBorder="1" applyAlignment="1">
      <alignment horizontal="center" vertical="center" wrapText="1"/>
    </xf>
    <xf numFmtId="0" fontId="27" fillId="0" borderId="0" xfId="38" applyFont="1" applyBorder="1" applyAlignment="1">
      <alignment vertical="top"/>
    </xf>
    <xf numFmtId="0" fontId="29" fillId="0" borderId="0" xfId="38" applyFont="1" applyAlignment="1">
      <alignment horizontal="left" wrapText="1"/>
    </xf>
    <xf numFmtId="0" fontId="23" fillId="0" borderId="0" xfId="38" applyFont="1" applyBorder="1" applyAlignment="1">
      <alignment horizontal="left" vertical="top"/>
    </xf>
    <xf numFmtId="0" fontId="22" fillId="0" borderId="0" xfId="38" applyFont="1"/>
    <xf numFmtId="0" fontId="22" fillId="0" borderId="0" xfId="38" applyFont="1" applyAlignment="1">
      <alignment horizontal="center"/>
    </xf>
    <xf numFmtId="1" fontId="28" fillId="0" borderId="10" xfId="38" applyNumberFormat="1" applyFont="1" applyBorder="1" applyAlignment="1">
      <alignment horizontal="center" vertical="top" wrapText="1"/>
    </xf>
    <xf numFmtId="0" fontId="26" fillId="0" borderId="10" xfId="38" applyFont="1" applyBorder="1" applyAlignment="1">
      <alignment horizontal="center" vertical="top" wrapText="1"/>
    </xf>
    <xf numFmtId="0" fontId="26" fillId="0" borderId="12" xfId="38" applyFont="1" applyBorder="1" applyAlignment="1">
      <alignment horizontal="left" vertical="top" wrapText="1"/>
    </xf>
    <xf numFmtId="0" fontId="26" fillId="0" borderId="12" xfId="38" applyFont="1" applyBorder="1" applyAlignment="1">
      <alignment horizontal="center" vertical="top" wrapText="1"/>
    </xf>
    <xf numFmtId="0" fontId="0" fillId="0" borderId="0" xfId="0"/>
    <xf numFmtId="0" fontId="26" fillId="0" borderId="10" xfId="0" applyFont="1" applyBorder="1" applyAlignment="1">
      <alignment horizontal="left" vertical="top" wrapText="1"/>
    </xf>
    <xf numFmtId="0" fontId="29" fillId="0" borderId="0" xfId="38" applyFont="1" applyBorder="1" applyAlignment="1">
      <alignment horizontal="left" vertical="top"/>
    </xf>
    <xf numFmtId="0" fontId="28" fillId="0" borderId="0" xfId="38" applyFont="1" applyBorder="1" applyAlignment="1">
      <alignment horizontal="center" vertical="top" wrapText="1"/>
    </xf>
    <xf numFmtId="0" fontId="26" fillId="0" borderId="12" xfId="0" applyFont="1" applyBorder="1" applyAlignment="1">
      <alignment horizontal="left" vertical="top" wrapText="1"/>
    </xf>
    <xf numFmtId="1" fontId="28" fillId="0" borderId="10" xfId="38" applyNumberFormat="1" applyFont="1" applyBorder="1" applyAlignment="1">
      <alignment horizontal="center" vertical="top" wrapText="1"/>
    </xf>
    <xf numFmtId="0" fontId="28" fillId="0" borderId="14" xfId="38" applyFont="1" applyBorder="1" applyAlignment="1">
      <alignment horizontal="center" vertical="top" wrapText="1"/>
    </xf>
    <xf numFmtId="0" fontId="28" fillId="0" borderId="15" xfId="38" applyFont="1" applyBorder="1" applyAlignment="1">
      <alignment horizontal="center" vertical="top" wrapText="1"/>
    </xf>
    <xf numFmtId="0" fontId="28" fillId="0" borderId="16" xfId="38" applyFont="1" applyBorder="1" applyAlignment="1">
      <alignment horizontal="center" vertical="top" wrapText="1"/>
    </xf>
    <xf numFmtId="0" fontId="15" fillId="0" borderId="0" xfId="38" applyFont="1" applyBorder="1" applyAlignment="1">
      <alignment horizontal="left" vertical="top" wrapText="1"/>
    </xf>
    <xf numFmtId="0" fontId="22" fillId="0" borderId="0" xfId="0" applyFont="1"/>
    <xf numFmtId="1" fontId="26" fillId="0" borderId="12" xfId="38" applyNumberFormat="1" applyFont="1" applyBorder="1" applyAlignment="1">
      <alignment horizontal="center" vertical="center" wrapText="1"/>
    </xf>
    <xf numFmtId="1" fontId="26" fillId="0" borderId="10" xfId="38" applyNumberFormat="1" applyFont="1" applyBorder="1" applyAlignment="1">
      <alignment horizontal="center" vertical="center" wrapText="1"/>
    </xf>
    <xf numFmtId="0" fontId="28" fillId="0" borderId="10" xfId="38" applyFont="1" applyBorder="1" applyAlignment="1">
      <alignment horizontal="center" vertical="top" wrapText="1"/>
    </xf>
    <xf numFmtId="1" fontId="26" fillId="0" borderId="10" xfId="38" applyNumberFormat="1" applyFont="1" applyFill="1" applyBorder="1" applyAlignment="1">
      <alignment horizontal="center" vertical="center" wrapText="1"/>
    </xf>
    <xf numFmtId="1" fontId="26" fillId="24" borderId="10" xfId="38" applyNumberFormat="1" applyFont="1" applyFill="1" applyBorder="1" applyAlignment="1">
      <alignment horizontal="center" vertical="center" wrapText="1"/>
    </xf>
    <xf numFmtId="1" fontId="26" fillId="24" borderId="12" xfId="38" applyNumberFormat="1" applyFont="1" applyFill="1" applyBorder="1" applyAlignment="1">
      <alignment horizontal="center" vertical="top" wrapText="1"/>
    </xf>
    <xf numFmtId="0" fontId="28" fillId="0" borderId="10" xfId="38" applyFont="1" applyBorder="1" applyAlignment="1">
      <alignment horizontal="center" vertical="top" wrapText="1"/>
    </xf>
    <xf numFmtId="0" fontId="22" fillId="0" borderId="0" xfId="38" applyFont="1" applyBorder="1" applyAlignment="1">
      <alignment horizontal="left" vertical="top" wrapText="1"/>
    </xf>
    <xf numFmtId="0" fontId="28" fillId="0" borderId="10" xfId="38" applyFont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top" wrapText="1"/>
    </xf>
    <xf numFmtId="0" fontId="22" fillId="0" borderId="0" xfId="38" applyFont="1" applyBorder="1" applyAlignment="1">
      <alignment horizontal="center" vertical="top" wrapText="1"/>
    </xf>
    <xf numFmtId="0" fontId="22" fillId="0" borderId="0" xfId="38" applyFont="1" applyBorder="1" applyAlignment="1">
      <alignment horizontal="left" vertical="top"/>
    </xf>
    <xf numFmtId="0" fontId="28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top" wrapText="1"/>
    </xf>
    <xf numFmtId="0" fontId="32" fillId="0" borderId="0" xfId="0" applyFont="1"/>
    <xf numFmtId="0" fontId="22" fillId="0" borderId="14" xfId="38" applyFont="1" applyBorder="1" applyAlignment="1">
      <alignment horizontal="center" vertical="top" wrapText="1"/>
    </xf>
    <xf numFmtId="0" fontId="22" fillId="0" borderId="15" xfId="38" applyFont="1" applyBorder="1" applyAlignment="1">
      <alignment horizontal="center" vertical="top" wrapText="1"/>
    </xf>
    <xf numFmtId="0" fontId="22" fillId="0" borderId="16" xfId="38" applyFont="1" applyBorder="1" applyAlignment="1">
      <alignment horizontal="center" vertical="top" wrapText="1"/>
    </xf>
    <xf numFmtId="0" fontId="22" fillId="0" borderId="10" xfId="38" applyFont="1" applyBorder="1" applyAlignment="1">
      <alignment horizontal="center" vertical="top" wrapText="1"/>
    </xf>
    <xf numFmtId="0" fontId="29" fillId="0" borderId="12" xfId="38" applyFont="1" applyBorder="1" applyAlignment="1">
      <alignment horizontal="center" vertical="top" wrapText="1"/>
    </xf>
    <xf numFmtId="0" fontId="22" fillId="0" borderId="12" xfId="38" applyFont="1" applyBorder="1" applyAlignment="1">
      <alignment horizontal="center" vertical="top" wrapText="1"/>
    </xf>
    <xf numFmtId="0" fontId="29" fillId="0" borderId="12" xfId="38" applyFont="1" applyBorder="1" applyAlignment="1">
      <alignment horizontal="left" vertical="top" wrapText="1"/>
    </xf>
    <xf numFmtId="1" fontId="29" fillId="0" borderId="12" xfId="38" applyNumberFormat="1" applyFont="1" applyBorder="1" applyAlignment="1">
      <alignment horizontal="center" vertical="top" wrapText="1"/>
    </xf>
    <xf numFmtId="1" fontId="22" fillId="0" borderId="12" xfId="38" applyNumberFormat="1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9" fillId="0" borderId="10" xfId="38" applyFont="1" applyBorder="1" applyAlignment="1">
      <alignment horizontal="center" vertical="top" wrapText="1"/>
    </xf>
    <xf numFmtId="1" fontId="29" fillId="0" borderId="10" xfId="38" applyNumberFormat="1" applyFont="1" applyBorder="1" applyAlignment="1">
      <alignment horizontal="center" vertical="top" wrapText="1"/>
    </xf>
    <xf numFmtId="0" fontId="22" fillId="0" borderId="0" xfId="38" applyFont="1" applyBorder="1" applyAlignment="1">
      <alignment vertical="top"/>
    </xf>
    <xf numFmtId="0" fontId="22" fillId="0" borderId="0" xfId="38" applyFont="1" applyBorder="1" applyAlignment="1">
      <alignment horizontal="left" vertical="top" wrapText="1"/>
    </xf>
    <xf numFmtId="0" fontId="22" fillId="0" borderId="0" xfId="38" applyFont="1" applyBorder="1" applyAlignment="1">
      <alignment horizontal="center" vertical="top" wrapText="1"/>
    </xf>
    <xf numFmtId="0" fontId="22" fillId="0" borderId="0" xfId="38" applyFont="1" applyBorder="1" applyAlignment="1">
      <alignment horizontal="left" vertical="top"/>
    </xf>
    <xf numFmtId="0" fontId="27" fillId="0" borderId="10" xfId="38" applyFont="1" applyBorder="1" applyAlignment="1">
      <alignment horizontal="center" vertical="top" wrapText="1"/>
    </xf>
    <xf numFmtId="0" fontId="28" fillId="0" borderId="10" xfId="38" applyFont="1" applyBorder="1" applyAlignment="1">
      <alignment horizontal="center" vertical="top" wrapText="1"/>
    </xf>
    <xf numFmtId="0" fontId="28" fillId="0" borderId="11" xfId="0" applyFont="1" applyBorder="1" applyAlignment="1">
      <alignment horizontal="center" vertical="top" wrapText="1"/>
    </xf>
    <xf numFmtId="0" fontId="28" fillId="0" borderId="17" xfId="0" applyFont="1" applyBorder="1" applyAlignment="1">
      <alignment horizontal="center" vertical="top" wrapText="1"/>
    </xf>
    <xf numFmtId="0" fontId="28" fillId="0" borderId="18" xfId="0" applyFont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top" wrapText="1"/>
    </xf>
    <xf numFmtId="0" fontId="22" fillId="0" borderId="0" xfId="38" applyFont="1" applyBorder="1" applyAlignment="1">
      <alignment horizontal="left"/>
    </xf>
    <xf numFmtId="0" fontId="28" fillId="0" borderId="0" xfId="38" applyFont="1" applyBorder="1" applyAlignment="1">
      <alignment horizontal="center" vertical="top" wrapText="1"/>
    </xf>
    <xf numFmtId="0" fontId="28" fillId="0" borderId="0" xfId="38" applyFont="1" applyBorder="1" applyAlignment="1">
      <alignment horizontal="center" wrapText="1"/>
    </xf>
    <xf numFmtId="0" fontId="28" fillId="0" borderId="13" xfId="38" applyFont="1" applyBorder="1" applyAlignment="1">
      <alignment horizontal="center" vertical="top" wrapText="1"/>
    </xf>
    <xf numFmtId="0" fontId="22" fillId="0" borderId="10" xfId="38" applyFont="1" applyBorder="1" applyAlignment="1">
      <alignment horizontal="center" vertical="top" wrapText="1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J48"/>
  <sheetViews>
    <sheetView tabSelected="1" topLeftCell="A5" workbookViewId="0">
      <pane ySplit="11" topLeftCell="A16" activePane="bottomLeft" state="frozen"/>
      <selection activeCell="A5" sqref="A5"/>
      <selection pane="bottomLeft" activeCell="J10" sqref="J10"/>
    </sheetView>
  </sheetViews>
  <sheetFormatPr defaultColWidth="9.33203125" defaultRowHeight="12"/>
  <cols>
    <col min="1" max="1" width="7.5" style="1" customWidth="1"/>
    <col min="2" max="2" width="7.6640625" style="1" customWidth="1"/>
    <col min="3" max="3" width="16.33203125" style="1" customWidth="1"/>
    <col min="4" max="4" width="20.1640625" style="1" customWidth="1"/>
    <col min="5" max="5" width="21.1640625" style="1" customWidth="1"/>
    <col min="6" max="6" width="9" style="1" customWidth="1"/>
    <col min="7" max="7" width="15.6640625" style="1" customWidth="1"/>
    <col min="8" max="8" width="13" style="1" customWidth="1"/>
    <col min="9" max="9" width="10.1640625" style="1" customWidth="1"/>
    <col min="10" max="11" width="10.83203125" style="1" customWidth="1"/>
    <col min="12" max="14" width="11.5" style="1" customWidth="1"/>
    <col min="15" max="15" width="11.6640625" style="1" customWidth="1"/>
    <col min="16" max="16" width="13" style="1" customWidth="1"/>
    <col min="17" max="17" width="9.33203125" style="1"/>
    <col min="18" max="18" width="11.6640625" style="1" customWidth="1"/>
    <col min="19" max="1024" width="9.33203125" style="1"/>
  </cols>
  <sheetData>
    <row r="2" spans="1:1024" ht="15" customHeight="1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024" ht="14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024" ht="15">
      <c r="A4" s="85" t="s">
        <v>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024" s="44" customFormat="1" ht="14.25">
      <c r="A5" s="84" t="s">
        <v>82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pans="1:1024" ht="15">
      <c r="A6" s="3" t="s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024" ht="14.25">
      <c r="A7" s="3" t="s">
        <v>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024" ht="15" customHeight="1">
      <c r="A8" s="4" t="s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024" ht="15" customHeight="1">
      <c r="A9" s="83" t="s">
        <v>5</v>
      </c>
      <c r="B9" s="83"/>
      <c r="C9" s="83"/>
      <c r="D9" s="83"/>
      <c r="E9" s="83"/>
      <c r="F9" s="83"/>
      <c r="G9" s="83"/>
      <c r="H9" s="83"/>
      <c r="I9" s="5"/>
      <c r="J9" s="5"/>
      <c r="K9" s="5"/>
      <c r="L9" s="5"/>
      <c r="M9" s="5"/>
      <c r="N9" s="5"/>
      <c r="O9" s="5"/>
      <c r="P9" s="5"/>
    </row>
    <row r="10" spans="1:1024" ht="14.25" customHeight="1">
      <c r="A10" s="83" t="s">
        <v>6</v>
      </c>
      <c r="B10" s="83"/>
      <c r="C10" s="83"/>
      <c r="D10" s="83"/>
      <c r="E10" s="83"/>
      <c r="F10" s="83"/>
      <c r="G10" s="83"/>
      <c r="H10" s="83"/>
      <c r="I10" s="5"/>
      <c r="J10" s="5"/>
      <c r="K10" s="5"/>
      <c r="L10" s="5"/>
      <c r="M10" s="5"/>
      <c r="N10" s="5"/>
      <c r="O10" s="5"/>
      <c r="P10" s="5"/>
    </row>
    <row r="11" spans="1:1024" ht="15" customHeight="1">
      <c r="A11" s="83" t="s">
        <v>7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</row>
    <row r="12" spans="1:1024" ht="15" customHeight="1">
      <c r="A12" s="83" t="s">
        <v>8</v>
      </c>
      <c r="B12" s="83"/>
      <c r="C12" s="83"/>
      <c r="D12" s="83"/>
      <c r="E12" s="83"/>
      <c r="F12" s="6"/>
      <c r="M12" s="6"/>
      <c r="N12" s="6"/>
      <c r="O12" s="6"/>
      <c r="P12" s="6"/>
    </row>
    <row r="13" spans="1:1024" s="44" customFormat="1" ht="15" customHeight="1">
      <c r="A13" s="62"/>
      <c r="B13" s="62"/>
      <c r="C13" s="62"/>
      <c r="D13" s="62"/>
      <c r="E13" s="62"/>
      <c r="F13" s="6"/>
      <c r="G13" s="1"/>
      <c r="H13" s="1"/>
      <c r="I13" s="1"/>
      <c r="J13" s="1"/>
      <c r="K13" s="1"/>
      <c r="L13" s="1"/>
      <c r="M13" s="6"/>
      <c r="N13" s="6"/>
      <c r="O13" s="6"/>
      <c r="P13" s="6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</row>
    <row r="14" spans="1:1024" s="44" customFormat="1" ht="25.5" customHeight="1">
      <c r="A14" s="86" t="s">
        <v>9</v>
      </c>
      <c r="B14" s="87" t="s">
        <v>10</v>
      </c>
      <c r="C14" s="87" t="s">
        <v>11</v>
      </c>
      <c r="D14" s="87" t="s">
        <v>12</v>
      </c>
      <c r="E14" s="87" t="s">
        <v>13</v>
      </c>
      <c r="F14" s="87" t="s">
        <v>14</v>
      </c>
      <c r="G14" s="63" t="s">
        <v>15</v>
      </c>
      <c r="H14" s="64" t="s">
        <v>16</v>
      </c>
      <c r="I14" s="88" t="s">
        <v>17</v>
      </c>
      <c r="J14" s="89"/>
      <c r="K14" s="90"/>
      <c r="L14" s="64" t="s">
        <v>18</v>
      </c>
      <c r="M14" s="87" t="s">
        <v>19</v>
      </c>
      <c r="N14" s="87" t="s">
        <v>20</v>
      </c>
      <c r="O14" s="87" t="s">
        <v>21</v>
      </c>
      <c r="P14" s="87" t="s">
        <v>22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</row>
    <row r="15" spans="1:1024" ht="25.5">
      <c r="A15" s="86"/>
      <c r="B15" s="87"/>
      <c r="C15" s="87"/>
      <c r="D15" s="87"/>
      <c r="E15" s="87"/>
      <c r="F15" s="87"/>
      <c r="G15" s="8" t="s">
        <v>23</v>
      </c>
      <c r="H15" s="8" t="s">
        <v>23</v>
      </c>
      <c r="I15" s="8" t="s">
        <v>23</v>
      </c>
      <c r="J15" s="8" t="s">
        <v>24</v>
      </c>
      <c r="K15" s="8" t="s">
        <v>25</v>
      </c>
      <c r="L15" s="8" t="s">
        <v>23</v>
      </c>
      <c r="M15" s="87"/>
      <c r="N15" s="87"/>
      <c r="O15" s="87"/>
      <c r="P15" s="87"/>
    </row>
    <row r="16" spans="1:1024" ht="24.75" customHeight="1">
      <c r="A16" s="11">
        <v>1</v>
      </c>
      <c r="B16" s="12">
        <v>501</v>
      </c>
      <c r="C16" s="13" t="s">
        <v>26</v>
      </c>
      <c r="D16" s="13" t="s">
        <v>27</v>
      </c>
      <c r="E16" s="13" t="s">
        <v>28</v>
      </c>
      <c r="F16" s="14" t="s">
        <v>29</v>
      </c>
      <c r="G16" s="11">
        <v>1</v>
      </c>
      <c r="H16" s="11">
        <v>6</v>
      </c>
      <c r="I16" s="11">
        <v>2</v>
      </c>
      <c r="J16" s="15">
        <v>6</v>
      </c>
      <c r="K16" s="15">
        <v>4</v>
      </c>
      <c r="L16" s="15">
        <v>5</v>
      </c>
      <c r="M16" s="16">
        <f>G16+H16+I16+J16+K16+L16</f>
        <v>24</v>
      </c>
      <c r="N16" s="16">
        <v>48</v>
      </c>
      <c r="O16" s="16">
        <f>M16*100/N16</f>
        <v>50</v>
      </c>
      <c r="P16" s="17" t="s">
        <v>80</v>
      </c>
    </row>
    <row r="17" spans="1:16" ht="26.25" customHeight="1">
      <c r="A17" s="18">
        <v>2</v>
      </c>
      <c r="B17" s="19">
        <v>502</v>
      </c>
      <c r="C17" s="13" t="s">
        <v>26</v>
      </c>
      <c r="D17" s="13" t="s">
        <v>27</v>
      </c>
      <c r="E17" s="13" t="s">
        <v>30</v>
      </c>
      <c r="F17" s="13" t="s">
        <v>29</v>
      </c>
      <c r="G17" s="18">
        <v>2</v>
      </c>
      <c r="H17" s="18">
        <v>4</v>
      </c>
      <c r="I17" s="18">
        <v>2</v>
      </c>
      <c r="J17" s="20">
        <v>7</v>
      </c>
      <c r="K17" s="20">
        <v>4</v>
      </c>
      <c r="L17" s="20">
        <v>0</v>
      </c>
      <c r="M17" s="16">
        <f t="shared" ref="M17:M40" si="0">G17+H17+I17+J17+K17+L17</f>
        <v>19</v>
      </c>
      <c r="N17" s="16">
        <v>48</v>
      </c>
      <c r="O17" s="16">
        <f t="shared" ref="O17:O40" si="1">M17*100/N17</f>
        <v>39.583333333333336</v>
      </c>
      <c r="P17" s="17" t="s">
        <v>83</v>
      </c>
    </row>
    <row r="18" spans="1:16" ht="27.75" customHeight="1">
      <c r="A18" s="18">
        <v>3</v>
      </c>
      <c r="B18" s="19">
        <v>503</v>
      </c>
      <c r="C18" s="13" t="s">
        <v>26</v>
      </c>
      <c r="D18" s="13" t="s">
        <v>27</v>
      </c>
      <c r="E18" s="13" t="s">
        <v>30</v>
      </c>
      <c r="F18" s="13" t="s">
        <v>29</v>
      </c>
      <c r="G18" s="18">
        <v>5</v>
      </c>
      <c r="H18" s="18">
        <v>4</v>
      </c>
      <c r="I18" s="18">
        <v>1</v>
      </c>
      <c r="J18" s="20">
        <v>8</v>
      </c>
      <c r="K18" s="20">
        <v>0</v>
      </c>
      <c r="L18" s="20">
        <v>6</v>
      </c>
      <c r="M18" s="16">
        <f t="shared" si="0"/>
        <v>24</v>
      </c>
      <c r="N18" s="16">
        <v>48</v>
      </c>
      <c r="O18" s="16">
        <f t="shared" si="1"/>
        <v>50</v>
      </c>
      <c r="P18" s="17" t="s">
        <v>80</v>
      </c>
    </row>
    <row r="19" spans="1:16" ht="26.25" customHeight="1">
      <c r="A19" s="18">
        <v>4</v>
      </c>
      <c r="B19" s="19">
        <v>504</v>
      </c>
      <c r="C19" s="13" t="s">
        <v>26</v>
      </c>
      <c r="D19" s="13" t="s">
        <v>27</v>
      </c>
      <c r="E19" s="13" t="s">
        <v>30</v>
      </c>
      <c r="F19" s="13" t="s">
        <v>29</v>
      </c>
      <c r="G19" s="18">
        <v>3</v>
      </c>
      <c r="H19" s="18">
        <v>6</v>
      </c>
      <c r="I19" s="18">
        <v>2</v>
      </c>
      <c r="J19" s="20">
        <v>9</v>
      </c>
      <c r="K19" s="20">
        <v>0</v>
      </c>
      <c r="L19" s="20">
        <v>6</v>
      </c>
      <c r="M19" s="16">
        <f t="shared" si="0"/>
        <v>26</v>
      </c>
      <c r="N19" s="16">
        <v>48</v>
      </c>
      <c r="O19" s="16">
        <f t="shared" si="1"/>
        <v>54.166666666666664</v>
      </c>
      <c r="P19" s="17" t="s">
        <v>80</v>
      </c>
    </row>
    <row r="20" spans="1:16" ht="30" customHeight="1">
      <c r="A20" s="18">
        <v>5</v>
      </c>
      <c r="B20" s="19">
        <v>505</v>
      </c>
      <c r="C20" s="13" t="s">
        <v>26</v>
      </c>
      <c r="D20" s="13" t="s">
        <v>27</v>
      </c>
      <c r="E20" s="13" t="s">
        <v>28</v>
      </c>
      <c r="F20" s="13" t="s">
        <v>29</v>
      </c>
      <c r="G20" s="18">
        <v>4</v>
      </c>
      <c r="H20" s="18">
        <v>4</v>
      </c>
      <c r="I20" s="18">
        <v>5</v>
      </c>
      <c r="J20" s="20">
        <v>7</v>
      </c>
      <c r="K20" s="20">
        <v>0</v>
      </c>
      <c r="L20" s="20">
        <v>7</v>
      </c>
      <c r="M20" s="16">
        <f t="shared" si="0"/>
        <v>27</v>
      </c>
      <c r="N20" s="16">
        <v>48</v>
      </c>
      <c r="O20" s="16">
        <f t="shared" si="1"/>
        <v>56.25</v>
      </c>
      <c r="P20" s="17" t="s">
        <v>80</v>
      </c>
    </row>
    <row r="21" spans="1:16" ht="25.5">
      <c r="A21" s="18">
        <v>6</v>
      </c>
      <c r="B21" s="19">
        <v>506</v>
      </c>
      <c r="C21" s="13" t="s">
        <v>26</v>
      </c>
      <c r="D21" s="13" t="s">
        <v>27</v>
      </c>
      <c r="E21" s="13" t="s">
        <v>28</v>
      </c>
      <c r="F21" s="13" t="s">
        <v>29</v>
      </c>
      <c r="G21" s="18">
        <v>2</v>
      </c>
      <c r="H21" s="18">
        <v>2</v>
      </c>
      <c r="I21" s="18">
        <v>3</v>
      </c>
      <c r="J21" s="18">
        <v>7</v>
      </c>
      <c r="K21" s="18">
        <v>0</v>
      </c>
      <c r="L21" s="18">
        <v>0</v>
      </c>
      <c r="M21" s="16">
        <f t="shared" si="0"/>
        <v>14</v>
      </c>
      <c r="N21" s="16">
        <v>48</v>
      </c>
      <c r="O21" s="16">
        <f t="shared" si="1"/>
        <v>29.166666666666668</v>
      </c>
      <c r="P21" s="17" t="s">
        <v>83</v>
      </c>
    </row>
    <row r="22" spans="1:16" ht="25.5">
      <c r="A22" s="18">
        <v>7</v>
      </c>
      <c r="B22" s="19">
        <v>507</v>
      </c>
      <c r="C22" s="13" t="s">
        <v>26</v>
      </c>
      <c r="D22" s="13" t="s">
        <v>27</v>
      </c>
      <c r="E22" s="13" t="s">
        <v>28</v>
      </c>
      <c r="F22" s="13" t="s">
        <v>29</v>
      </c>
      <c r="G22" s="18">
        <v>3</v>
      </c>
      <c r="H22" s="18">
        <v>2</v>
      </c>
      <c r="I22" s="18">
        <v>4</v>
      </c>
      <c r="J22" s="20">
        <v>5</v>
      </c>
      <c r="K22" s="20">
        <v>0</v>
      </c>
      <c r="L22" s="20">
        <v>0</v>
      </c>
      <c r="M22" s="16">
        <f t="shared" si="0"/>
        <v>14</v>
      </c>
      <c r="N22" s="16">
        <v>48</v>
      </c>
      <c r="O22" s="16">
        <f t="shared" si="1"/>
        <v>29.166666666666668</v>
      </c>
      <c r="P22" s="17" t="s">
        <v>83</v>
      </c>
    </row>
    <row r="23" spans="1:16" ht="25.5">
      <c r="A23" s="18">
        <v>8</v>
      </c>
      <c r="B23" s="19">
        <v>508</v>
      </c>
      <c r="C23" s="13" t="s">
        <v>26</v>
      </c>
      <c r="D23" s="13" t="s">
        <v>27</v>
      </c>
      <c r="E23" s="13" t="s">
        <v>28</v>
      </c>
      <c r="F23" s="13" t="s">
        <v>29</v>
      </c>
      <c r="G23" s="18">
        <v>2</v>
      </c>
      <c r="H23" s="18">
        <v>6</v>
      </c>
      <c r="I23" s="18">
        <v>7</v>
      </c>
      <c r="J23" s="20">
        <v>7</v>
      </c>
      <c r="K23" s="20">
        <v>5</v>
      </c>
      <c r="L23" s="20">
        <v>4</v>
      </c>
      <c r="M23" s="16">
        <f t="shared" si="0"/>
        <v>31</v>
      </c>
      <c r="N23" s="16">
        <v>48</v>
      </c>
      <c r="O23" s="16">
        <f t="shared" si="1"/>
        <v>64.583333333333329</v>
      </c>
      <c r="P23" s="17" t="s">
        <v>81</v>
      </c>
    </row>
    <row r="24" spans="1:16" ht="29.25" customHeight="1">
      <c r="A24" s="18">
        <v>9</v>
      </c>
      <c r="B24" s="19">
        <v>509</v>
      </c>
      <c r="C24" s="13" t="s">
        <v>26</v>
      </c>
      <c r="D24" s="13" t="s">
        <v>27</v>
      </c>
      <c r="E24" s="13" t="s">
        <v>30</v>
      </c>
      <c r="F24" s="13" t="s">
        <v>29</v>
      </c>
      <c r="G24" s="18">
        <v>2</v>
      </c>
      <c r="H24" s="18">
        <v>4</v>
      </c>
      <c r="I24" s="18">
        <v>7</v>
      </c>
      <c r="J24" s="20">
        <v>4</v>
      </c>
      <c r="K24" s="20">
        <v>7</v>
      </c>
      <c r="L24" s="20">
        <v>5</v>
      </c>
      <c r="M24" s="16">
        <f t="shared" si="0"/>
        <v>29</v>
      </c>
      <c r="N24" s="16">
        <v>48</v>
      </c>
      <c r="O24" s="16">
        <f t="shared" si="1"/>
        <v>60.416666666666664</v>
      </c>
      <c r="P24" s="17" t="s">
        <v>81</v>
      </c>
    </row>
    <row r="25" spans="1:16" ht="25.5">
      <c r="A25" s="18">
        <v>10</v>
      </c>
      <c r="B25" s="19">
        <v>510</v>
      </c>
      <c r="C25" s="13" t="s">
        <v>26</v>
      </c>
      <c r="D25" s="13" t="s">
        <v>27</v>
      </c>
      <c r="E25" s="13" t="s">
        <v>28</v>
      </c>
      <c r="F25" s="13" t="s">
        <v>31</v>
      </c>
      <c r="G25" s="18">
        <v>2</v>
      </c>
      <c r="H25" s="18">
        <v>1</v>
      </c>
      <c r="I25" s="18">
        <v>2</v>
      </c>
      <c r="J25" s="20">
        <v>3</v>
      </c>
      <c r="K25" s="20">
        <v>0</v>
      </c>
      <c r="L25" s="20">
        <v>0</v>
      </c>
      <c r="M25" s="16">
        <f t="shared" si="0"/>
        <v>8</v>
      </c>
      <c r="N25" s="16">
        <v>48</v>
      </c>
      <c r="O25" s="16">
        <f t="shared" si="1"/>
        <v>16.666666666666668</v>
      </c>
      <c r="P25" s="17" t="s">
        <v>83</v>
      </c>
    </row>
    <row r="26" spans="1:16" ht="26.25" customHeight="1">
      <c r="A26" s="18">
        <v>11</v>
      </c>
      <c r="B26" s="12">
        <v>511</v>
      </c>
      <c r="C26" s="13" t="s">
        <v>26</v>
      </c>
      <c r="D26" s="13" t="s">
        <v>27</v>
      </c>
      <c r="E26" s="13" t="s">
        <v>28</v>
      </c>
      <c r="F26" s="13" t="s">
        <v>32</v>
      </c>
      <c r="G26" s="18">
        <v>2</v>
      </c>
      <c r="H26" s="18">
        <v>4</v>
      </c>
      <c r="I26" s="18">
        <v>7</v>
      </c>
      <c r="J26" s="20">
        <v>8</v>
      </c>
      <c r="K26" s="20">
        <v>2</v>
      </c>
      <c r="L26" s="20">
        <v>0</v>
      </c>
      <c r="M26" s="16">
        <f t="shared" si="0"/>
        <v>23</v>
      </c>
      <c r="N26" s="16">
        <v>48</v>
      </c>
      <c r="O26" s="16">
        <f t="shared" si="1"/>
        <v>47.916666666666664</v>
      </c>
      <c r="P26" s="17" t="s">
        <v>83</v>
      </c>
    </row>
    <row r="27" spans="1:16" ht="27" customHeight="1">
      <c r="A27" s="11">
        <v>12</v>
      </c>
      <c r="B27" s="19">
        <v>512</v>
      </c>
      <c r="C27" s="13" t="s">
        <v>26</v>
      </c>
      <c r="D27" s="13" t="s">
        <v>27</v>
      </c>
      <c r="E27" s="13" t="s">
        <v>30</v>
      </c>
      <c r="F27" s="13" t="s">
        <v>31</v>
      </c>
      <c r="G27" s="11">
        <v>1</v>
      </c>
      <c r="H27" s="11">
        <v>2</v>
      </c>
      <c r="I27" s="11">
        <v>3</v>
      </c>
      <c r="J27" s="15">
        <v>3</v>
      </c>
      <c r="K27" s="15">
        <v>4</v>
      </c>
      <c r="L27" s="15">
        <v>0</v>
      </c>
      <c r="M27" s="16">
        <f t="shared" si="0"/>
        <v>13</v>
      </c>
      <c r="N27" s="16">
        <v>48</v>
      </c>
      <c r="O27" s="16">
        <f t="shared" si="1"/>
        <v>27.083333333333332</v>
      </c>
      <c r="P27" s="17" t="s">
        <v>83</v>
      </c>
    </row>
    <row r="28" spans="1:16" ht="27" customHeight="1">
      <c r="A28" s="18">
        <v>13</v>
      </c>
      <c r="B28" s="19">
        <v>513</v>
      </c>
      <c r="C28" s="13" t="s">
        <v>26</v>
      </c>
      <c r="D28" s="13" t="s">
        <v>27</v>
      </c>
      <c r="E28" s="13" t="s">
        <v>30</v>
      </c>
      <c r="F28" s="13" t="s">
        <v>31</v>
      </c>
      <c r="G28" s="18">
        <v>2</v>
      </c>
      <c r="H28" s="18">
        <v>1</v>
      </c>
      <c r="I28" s="18">
        <v>3</v>
      </c>
      <c r="J28" s="20">
        <v>3</v>
      </c>
      <c r="K28" s="20">
        <v>5</v>
      </c>
      <c r="L28" s="20">
        <v>0</v>
      </c>
      <c r="M28" s="16">
        <f t="shared" si="0"/>
        <v>14</v>
      </c>
      <c r="N28" s="16">
        <v>48</v>
      </c>
      <c r="O28" s="16">
        <f t="shared" si="1"/>
        <v>29.166666666666668</v>
      </c>
      <c r="P28" s="17" t="s">
        <v>83</v>
      </c>
    </row>
    <row r="29" spans="1:16" ht="28.5" customHeight="1">
      <c r="A29" s="18">
        <v>14</v>
      </c>
      <c r="B29" s="19">
        <v>514</v>
      </c>
      <c r="C29" s="13" t="s">
        <v>26</v>
      </c>
      <c r="D29" s="13" t="s">
        <v>27</v>
      </c>
      <c r="E29" s="13" t="s">
        <v>30</v>
      </c>
      <c r="F29" s="13" t="s">
        <v>31</v>
      </c>
      <c r="G29" s="18">
        <v>2</v>
      </c>
      <c r="H29" s="18">
        <v>1</v>
      </c>
      <c r="I29" s="18">
        <v>3</v>
      </c>
      <c r="J29" s="20">
        <v>3</v>
      </c>
      <c r="K29" s="20">
        <v>4</v>
      </c>
      <c r="L29" s="20">
        <v>0</v>
      </c>
      <c r="M29" s="16">
        <f t="shared" si="0"/>
        <v>13</v>
      </c>
      <c r="N29" s="16">
        <v>48</v>
      </c>
      <c r="O29" s="16">
        <f t="shared" si="1"/>
        <v>27.083333333333332</v>
      </c>
      <c r="P29" s="17" t="s">
        <v>83</v>
      </c>
    </row>
    <row r="30" spans="1:16" ht="26.25" customHeight="1">
      <c r="A30" s="18">
        <v>15</v>
      </c>
      <c r="B30" s="19">
        <v>515</v>
      </c>
      <c r="C30" s="13" t="s">
        <v>26</v>
      </c>
      <c r="D30" s="13" t="s">
        <v>27</v>
      </c>
      <c r="E30" s="13" t="s">
        <v>28</v>
      </c>
      <c r="F30" s="13" t="s">
        <v>31</v>
      </c>
      <c r="G30" s="18">
        <v>2</v>
      </c>
      <c r="H30" s="18">
        <v>2</v>
      </c>
      <c r="I30" s="18">
        <v>3</v>
      </c>
      <c r="J30" s="20">
        <v>3</v>
      </c>
      <c r="K30" s="20">
        <v>4</v>
      </c>
      <c r="L30" s="20">
        <v>0</v>
      </c>
      <c r="M30" s="16">
        <f t="shared" si="0"/>
        <v>14</v>
      </c>
      <c r="N30" s="16">
        <v>48</v>
      </c>
      <c r="O30" s="16">
        <f t="shared" si="1"/>
        <v>29.166666666666668</v>
      </c>
      <c r="P30" s="17" t="s">
        <v>83</v>
      </c>
    </row>
    <row r="31" spans="1:16" ht="28.5" customHeight="1">
      <c r="A31" s="18">
        <v>16</v>
      </c>
      <c r="B31" s="19">
        <v>516</v>
      </c>
      <c r="C31" s="13" t="s">
        <v>26</v>
      </c>
      <c r="D31" s="13" t="s">
        <v>27</v>
      </c>
      <c r="E31" s="13" t="s">
        <v>28</v>
      </c>
      <c r="F31" s="13" t="s">
        <v>32</v>
      </c>
      <c r="G31" s="18">
        <v>4</v>
      </c>
      <c r="H31" s="18">
        <v>3</v>
      </c>
      <c r="I31" s="18">
        <v>0</v>
      </c>
      <c r="J31" s="20">
        <v>2</v>
      </c>
      <c r="K31" s="20">
        <v>0</v>
      </c>
      <c r="L31" s="20">
        <v>0</v>
      </c>
      <c r="M31" s="16">
        <f t="shared" si="0"/>
        <v>9</v>
      </c>
      <c r="N31" s="16">
        <v>48</v>
      </c>
      <c r="O31" s="16">
        <f t="shared" si="1"/>
        <v>18.75</v>
      </c>
      <c r="P31" s="17" t="s">
        <v>83</v>
      </c>
    </row>
    <row r="32" spans="1:16" ht="25.5">
      <c r="A32" s="18">
        <v>17</v>
      </c>
      <c r="B32" s="19">
        <v>517</v>
      </c>
      <c r="C32" s="13" t="s">
        <v>26</v>
      </c>
      <c r="D32" s="13" t="s">
        <v>27</v>
      </c>
      <c r="E32" s="13" t="s">
        <v>30</v>
      </c>
      <c r="F32" s="13" t="s">
        <v>32</v>
      </c>
      <c r="G32" s="18">
        <v>1</v>
      </c>
      <c r="H32" s="18">
        <v>3</v>
      </c>
      <c r="I32" s="18">
        <v>0</v>
      </c>
      <c r="J32" s="18">
        <v>2</v>
      </c>
      <c r="K32" s="18">
        <v>0</v>
      </c>
      <c r="L32" s="18">
        <v>0</v>
      </c>
      <c r="M32" s="16">
        <f t="shared" si="0"/>
        <v>6</v>
      </c>
      <c r="N32" s="16">
        <v>48</v>
      </c>
      <c r="O32" s="16">
        <f t="shared" si="1"/>
        <v>12.5</v>
      </c>
      <c r="P32" s="17" t="s">
        <v>83</v>
      </c>
    </row>
    <row r="33" spans="1:16" ht="25.5">
      <c r="A33" s="18">
        <v>18</v>
      </c>
      <c r="B33" s="19">
        <v>518</v>
      </c>
      <c r="C33" s="13" t="s">
        <v>26</v>
      </c>
      <c r="D33" s="13" t="s">
        <v>27</v>
      </c>
      <c r="E33" s="13" t="s">
        <v>28</v>
      </c>
      <c r="F33" s="13" t="s">
        <v>32</v>
      </c>
      <c r="G33" s="18">
        <v>2</v>
      </c>
      <c r="H33" s="18">
        <v>3</v>
      </c>
      <c r="I33" s="18">
        <v>0</v>
      </c>
      <c r="J33" s="20">
        <v>2</v>
      </c>
      <c r="K33" s="20">
        <v>0</v>
      </c>
      <c r="L33" s="20">
        <v>0</v>
      </c>
      <c r="M33" s="16">
        <f t="shared" si="0"/>
        <v>7</v>
      </c>
      <c r="N33" s="16">
        <v>48</v>
      </c>
      <c r="O33" s="16">
        <f t="shared" si="1"/>
        <v>14.583333333333334</v>
      </c>
      <c r="P33" s="17" t="s">
        <v>83</v>
      </c>
    </row>
    <row r="34" spans="1:16" ht="25.5">
      <c r="A34" s="18">
        <v>19</v>
      </c>
      <c r="B34" s="19">
        <v>519</v>
      </c>
      <c r="C34" s="13" t="s">
        <v>26</v>
      </c>
      <c r="D34" s="13" t="s">
        <v>27</v>
      </c>
      <c r="E34" s="13" t="s">
        <v>30</v>
      </c>
      <c r="F34" s="13" t="s">
        <v>32</v>
      </c>
      <c r="G34" s="18">
        <v>1</v>
      </c>
      <c r="H34" s="18">
        <v>3</v>
      </c>
      <c r="I34" s="18">
        <v>0</v>
      </c>
      <c r="J34" s="20">
        <v>2</v>
      </c>
      <c r="K34" s="20">
        <v>0</v>
      </c>
      <c r="L34" s="20">
        <v>0</v>
      </c>
      <c r="M34" s="16">
        <f t="shared" si="0"/>
        <v>6</v>
      </c>
      <c r="N34" s="16">
        <v>48</v>
      </c>
      <c r="O34" s="16">
        <f t="shared" si="1"/>
        <v>12.5</v>
      </c>
      <c r="P34" s="17" t="s">
        <v>83</v>
      </c>
    </row>
    <row r="35" spans="1:16" ht="25.5">
      <c r="A35" s="18">
        <v>20</v>
      </c>
      <c r="B35" s="19">
        <v>520</v>
      </c>
      <c r="C35" s="13" t="s">
        <v>26</v>
      </c>
      <c r="D35" s="13" t="s">
        <v>27</v>
      </c>
      <c r="E35" s="13" t="s">
        <v>28</v>
      </c>
      <c r="F35" s="13" t="s">
        <v>32</v>
      </c>
      <c r="G35" s="18">
        <v>3</v>
      </c>
      <c r="H35" s="18">
        <v>2</v>
      </c>
      <c r="I35" s="18">
        <v>2</v>
      </c>
      <c r="J35" s="20">
        <v>1</v>
      </c>
      <c r="K35" s="20">
        <v>1</v>
      </c>
      <c r="L35" s="20">
        <v>0</v>
      </c>
      <c r="M35" s="16">
        <f t="shared" si="0"/>
        <v>9</v>
      </c>
      <c r="N35" s="16">
        <v>48</v>
      </c>
      <c r="O35" s="16">
        <f t="shared" si="1"/>
        <v>18.75</v>
      </c>
      <c r="P35" s="17" t="s">
        <v>83</v>
      </c>
    </row>
    <row r="36" spans="1:16" ht="26.25" customHeight="1">
      <c r="A36" s="18">
        <v>21</v>
      </c>
      <c r="B36" s="19">
        <v>521</v>
      </c>
      <c r="C36" s="13" t="s">
        <v>26</v>
      </c>
      <c r="D36" s="13" t="s">
        <v>27</v>
      </c>
      <c r="E36" s="13" t="s">
        <v>28</v>
      </c>
      <c r="F36" s="13" t="s">
        <v>32</v>
      </c>
      <c r="G36" s="18">
        <v>2</v>
      </c>
      <c r="H36" s="18">
        <v>3</v>
      </c>
      <c r="I36" s="18">
        <v>1</v>
      </c>
      <c r="J36" s="20">
        <v>1</v>
      </c>
      <c r="K36" s="20">
        <v>0</v>
      </c>
      <c r="L36" s="20">
        <v>0</v>
      </c>
      <c r="M36" s="16">
        <f t="shared" si="0"/>
        <v>7</v>
      </c>
      <c r="N36" s="16">
        <v>48</v>
      </c>
      <c r="O36" s="16">
        <f t="shared" si="1"/>
        <v>14.583333333333334</v>
      </c>
      <c r="P36" s="17" t="s">
        <v>83</v>
      </c>
    </row>
    <row r="37" spans="1:16" ht="26.25" customHeight="1">
      <c r="A37" s="18">
        <v>22</v>
      </c>
      <c r="B37" s="19">
        <v>522</v>
      </c>
      <c r="C37" s="13" t="s">
        <v>26</v>
      </c>
      <c r="D37" s="13" t="s">
        <v>27</v>
      </c>
      <c r="E37" s="13" t="s">
        <v>28</v>
      </c>
      <c r="F37" s="13" t="s">
        <v>31</v>
      </c>
      <c r="G37" s="18">
        <v>1</v>
      </c>
      <c r="H37" s="18">
        <v>3</v>
      </c>
      <c r="I37" s="18">
        <v>2</v>
      </c>
      <c r="J37" s="20">
        <v>0</v>
      </c>
      <c r="K37" s="20">
        <v>0</v>
      </c>
      <c r="L37" s="20">
        <v>0</v>
      </c>
      <c r="M37" s="16">
        <f t="shared" si="0"/>
        <v>6</v>
      </c>
      <c r="N37" s="16">
        <v>48</v>
      </c>
      <c r="O37" s="16">
        <f t="shared" si="1"/>
        <v>12.5</v>
      </c>
      <c r="P37" s="17" t="s">
        <v>83</v>
      </c>
    </row>
    <row r="38" spans="1:16" ht="26.25" customHeight="1">
      <c r="A38" s="18">
        <v>23</v>
      </c>
      <c r="B38" s="19">
        <v>523</v>
      </c>
      <c r="C38" s="13" t="s">
        <v>26</v>
      </c>
      <c r="D38" s="13" t="s">
        <v>27</v>
      </c>
      <c r="E38" s="13" t="s">
        <v>28</v>
      </c>
      <c r="F38" s="13" t="s">
        <v>31</v>
      </c>
      <c r="G38" s="18">
        <v>1</v>
      </c>
      <c r="H38" s="18">
        <v>2</v>
      </c>
      <c r="I38" s="18">
        <v>2</v>
      </c>
      <c r="J38" s="20">
        <v>0</v>
      </c>
      <c r="K38" s="20">
        <v>0</v>
      </c>
      <c r="L38" s="20">
        <v>0</v>
      </c>
      <c r="M38" s="16">
        <f t="shared" si="0"/>
        <v>5</v>
      </c>
      <c r="N38" s="16">
        <v>48</v>
      </c>
      <c r="O38" s="16">
        <f t="shared" si="1"/>
        <v>10.416666666666666</v>
      </c>
      <c r="P38" s="17" t="s">
        <v>83</v>
      </c>
    </row>
    <row r="39" spans="1:16" ht="26.25" customHeight="1">
      <c r="A39" s="18">
        <v>24</v>
      </c>
      <c r="B39" s="19">
        <v>524</v>
      </c>
      <c r="C39" s="13" t="s">
        <v>26</v>
      </c>
      <c r="D39" s="13" t="s">
        <v>27</v>
      </c>
      <c r="E39" s="13" t="s">
        <v>30</v>
      </c>
      <c r="F39" s="13" t="s">
        <v>32</v>
      </c>
      <c r="G39" s="18">
        <v>3</v>
      </c>
      <c r="H39" s="18">
        <v>2</v>
      </c>
      <c r="I39" s="18">
        <v>3</v>
      </c>
      <c r="J39" s="20">
        <v>0</v>
      </c>
      <c r="K39" s="20">
        <v>2</v>
      </c>
      <c r="L39" s="20">
        <v>0</v>
      </c>
      <c r="M39" s="16">
        <f t="shared" si="0"/>
        <v>10</v>
      </c>
      <c r="N39" s="16">
        <v>48</v>
      </c>
      <c r="O39" s="16">
        <f t="shared" si="1"/>
        <v>20.833333333333332</v>
      </c>
      <c r="P39" s="17" t="s">
        <v>83</v>
      </c>
    </row>
    <row r="40" spans="1:16" ht="26.25" customHeight="1">
      <c r="A40" s="18">
        <v>25</v>
      </c>
      <c r="B40" s="19">
        <v>525</v>
      </c>
      <c r="C40" s="13" t="s">
        <v>26</v>
      </c>
      <c r="D40" s="13" t="s">
        <v>27</v>
      </c>
      <c r="E40" s="13" t="s">
        <v>30</v>
      </c>
      <c r="F40" s="13" t="s">
        <v>32</v>
      </c>
      <c r="G40" s="18">
        <v>3</v>
      </c>
      <c r="H40" s="18">
        <v>2</v>
      </c>
      <c r="I40" s="18">
        <v>3</v>
      </c>
      <c r="J40" s="20">
        <v>0</v>
      </c>
      <c r="K40" s="20">
        <v>2</v>
      </c>
      <c r="L40" s="20">
        <v>0</v>
      </c>
      <c r="M40" s="16">
        <f t="shared" si="0"/>
        <v>10</v>
      </c>
      <c r="N40" s="16">
        <v>48</v>
      </c>
      <c r="O40" s="16">
        <f t="shared" si="1"/>
        <v>20.833333333333332</v>
      </c>
      <c r="P40" s="17" t="s">
        <v>83</v>
      </c>
    </row>
    <row r="41" spans="1:16" ht="15">
      <c r="A41" s="21"/>
      <c r="B41" s="21"/>
      <c r="C41" s="22"/>
      <c r="D41" s="23"/>
      <c r="E41" s="23"/>
    </row>
    <row r="42" spans="1:16" ht="15">
      <c r="A42" s="24"/>
      <c r="B42" s="24"/>
      <c r="C42" s="25"/>
      <c r="D42" s="23"/>
      <c r="E42" s="26"/>
    </row>
    <row r="43" spans="1:16" ht="15">
      <c r="A43" s="26"/>
      <c r="B43" s="26"/>
      <c r="C43" s="26"/>
      <c r="D43" s="23"/>
    </row>
    <row r="44" spans="1:16" ht="15">
      <c r="A44" s="27"/>
      <c r="B44" s="27"/>
      <c r="C44" s="27"/>
      <c r="D44" s="26"/>
    </row>
    <row r="45" spans="1:16" ht="15">
      <c r="A45" s="21" t="s">
        <v>33</v>
      </c>
      <c r="B45" s="21"/>
      <c r="C45" s="22"/>
      <c r="D45" s="23" t="s">
        <v>34</v>
      </c>
    </row>
    <row r="46" spans="1:16" ht="15">
      <c r="A46" s="24" t="s">
        <v>35</v>
      </c>
      <c r="B46" s="24"/>
      <c r="C46" s="25"/>
      <c r="D46" s="23" t="s">
        <v>36</v>
      </c>
    </row>
    <row r="47" spans="1:16" ht="15">
      <c r="A47" s="26"/>
      <c r="B47" s="26"/>
      <c r="C47" s="26"/>
      <c r="D47" s="23" t="s">
        <v>37</v>
      </c>
    </row>
    <row r="48" spans="1:16" ht="15">
      <c r="A48" s="27"/>
      <c r="B48" s="27"/>
      <c r="C48" s="27"/>
      <c r="D48" s="26" t="s">
        <v>38</v>
      </c>
    </row>
  </sheetData>
  <mergeCells count="18">
    <mergeCell ref="A11:P11"/>
    <mergeCell ref="A12:E12"/>
    <mergeCell ref="A14:A15"/>
    <mergeCell ref="B14:B15"/>
    <mergeCell ref="C14:C15"/>
    <mergeCell ref="D14:D15"/>
    <mergeCell ref="E14:E15"/>
    <mergeCell ref="F14:F15"/>
    <mergeCell ref="I14:K14"/>
    <mergeCell ref="M14:M15"/>
    <mergeCell ref="N14:N15"/>
    <mergeCell ref="O14:O15"/>
    <mergeCell ref="P14:P15"/>
    <mergeCell ref="A9:H9"/>
    <mergeCell ref="A10:H10"/>
    <mergeCell ref="A5:P5"/>
    <mergeCell ref="A2:P2"/>
    <mergeCell ref="A4:P4"/>
  </mergeCells>
  <pageMargins left="0.70833333333333304" right="0.70833333333333304" top="0.74791666666666701" bottom="0.74791666666666701" header="0.51180555555555496" footer="0.51180555555555496"/>
  <pageSetup paperSize="9" scale="48" firstPageNumber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44"/>
  <sheetViews>
    <sheetView workbookViewId="0">
      <selection activeCell="D16" sqref="D16"/>
    </sheetView>
  </sheetViews>
  <sheetFormatPr defaultColWidth="8.83203125" defaultRowHeight="12"/>
  <cols>
    <col min="1" max="1" width="8.33203125" customWidth="1"/>
    <col min="2" max="2" width="8.5" customWidth="1"/>
    <col min="3" max="3" width="15.83203125" customWidth="1"/>
    <col min="4" max="4" width="22.5" customWidth="1"/>
    <col min="5" max="5" width="21.83203125" customWidth="1"/>
    <col min="6" max="6" width="7.6640625" customWidth="1"/>
    <col min="7" max="7" width="13.6640625" customWidth="1"/>
    <col min="8" max="8" width="9.6640625" customWidth="1"/>
    <col min="9" max="9" width="9.33203125" customWidth="1"/>
    <col min="10" max="11" width="8.6640625" customWidth="1"/>
    <col min="12" max="12" width="9.83203125" customWidth="1"/>
    <col min="13" max="13" width="11.1640625" customWidth="1"/>
    <col min="14" max="14" width="15" customWidth="1"/>
    <col min="15" max="15" width="12.33203125" customWidth="1"/>
    <col min="16" max="16" width="13.33203125" customWidth="1"/>
  </cols>
  <sheetData>
    <row r="2" spans="1:16" ht="14.25" customHeight="1">
      <c r="A2" s="84" t="s">
        <v>39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6" ht="14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>
      <c r="A4" s="85" t="s">
        <v>40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ht="14.25">
      <c r="A5" s="85" t="s">
        <v>3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ht="15">
      <c r="A6" s="92" t="s">
        <v>4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</row>
    <row r="7" spans="1:16" ht="15" customHeight="1">
      <c r="A7" s="83" t="s">
        <v>5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</row>
    <row r="8" spans="1:16" ht="15" customHeight="1">
      <c r="A8" s="83" t="s">
        <v>6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</row>
    <row r="9" spans="1:16" ht="14.25" customHeight="1">
      <c r="A9" s="83" t="s">
        <v>7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</row>
    <row r="10" spans="1:16" ht="15" customHeight="1">
      <c r="A10" s="83" t="s">
        <v>8</v>
      </c>
      <c r="B10" s="83"/>
      <c r="C10" s="83"/>
      <c r="D10" s="83"/>
      <c r="E10" s="83"/>
      <c r="F10" s="6"/>
      <c r="G10" s="1"/>
      <c r="H10" s="1"/>
      <c r="I10" s="1"/>
      <c r="J10" s="1"/>
      <c r="K10" s="1"/>
      <c r="L10" s="1"/>
      <c r="M10" s="6"/>
      <c r="N10" s="6"/>
      <c r="O10" s="6"/>
      <c r="P10" s="6"/>
    </row>
    <row r="11" spans="1:16" ht="12.75">
      <c r="A11" s="28"/>
      <c r="B11" s="28"/>
      <c r="C11" s="29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ht="25.5" customHeight="1">
      <c r="A12" s="86" t="s">
        <v>9</v>
      </c>
      <c r="B12" s="87" t="s">
        <v>10</v>
      </c>
      <c r="C12" s="87" t="s">
        <v>11</v>
      </c>
      <c r="D12" s="87" t="s">
        <v>12</v>
      </c>
      <c r="E12" s="87" t="s">
        <v>13</v>
      </c>
      <c r="F12" s="87" t="s">
        <v>14</v>
      </c>
      <c r="G12" s="8" t="s">
        <v>15</v>
      </c>
      <c r="H12" s="9" t="s">
        <v>16</v>
      </c>
      <c r="I12" s="91" t="s">
        <v>17</v>
      </c>
      <c r="J12" s="91"/>
      <c r="K12" s="91"/>
      <c r="L12" s="9" t="s">
        <v>18</v>
      </c>
      <c r="M12" s="87" t="s">
        <v>19</v>
      </c>
      <c r="N12" s="87" t="s">
        <v>20</v>
      </c>
      <c r="O12" s="87" t="s">
        <v>21</v>
      </c>
      <c r="P12" s="87" t="s">
        <v>22</v>
      </c>
    </row>
    <row r="13" spans="1:16" ht="25.5">
      <c r="A13" s="86"/>
      <c r="B13" s="87"/>
      <c r="C13" s="87"/>
      <c r="D13" s="87"/>
      <c r="E13" s="87"/>
      <c r="F13" s="87"/>
      <c r="G13" s="8" t="s">
        <v>23</v>
      </c>
      <c r="H13" s="8" t="s">
        <v>23</v>
      </c>
      <c r="I13" s="8" t="s">
        <v>23</v>
      </c>
      <c r="J13" s="8" t="s">
        <v>24</v>
      </c>
      <c r="K13" s="8" t="s">
        <v>25</v>
      </c>
      <c r="L13" s="8" t="s">
        <v>23</v>
      </c>
      <c r="M13" s="87"/>
      <c r="N13" s="87"/>
      <c r="O13" s="87"/>
      <c r="P13" s="87"/>
    </row>
    <row r="14" spans="1:16" ht="25.5">
      <c r="A14" s="30">
        <v>1</v>
      </c>
      <c r="B14" s="31">
        <v>601</v>
      </c>
      <c r="C14" s="32" t="s">
        <v>41</v>
      </c>
      <c r="D14" s="32" t="s">
        <v>42</v>
      </c>
      <c r="E14" s="13" t="s">
        <v>30</v>
      </c>
      <c r="F14" s="30" t="s">
        <v>43</v>
      </c>
      <c r="G14" s="11">
        <v>3</v>
      </c>
      <c r="H14" s="11">
        <v>5</v>
      </c>
      <c r="I14" s="11">
        <v>6</v>
      </c>
      <c r="J14" s="15">
        <v>7</v>
      </c>
      <c r="K14" s="15">
        <v>1</v>
      </c>
      <c r="L14" s="15">
        <v>5</v>
      </c>
      <c r="M14" s="16">
        <v>27</v>
      </c>
      <c r="N14" s="16">
        <v>48</v>
      </c>
      <c r="O14" s="16">
        <f>M14*100/N14</f>
        <v>56.25</v>
      </c>
      <c r="P14" s="31" t="s">
        <v>80</v>
      </c>
    </row>
    <row r="15" spans="1:16" ht="25.5">
      <c r="A15" s="33">
        <v>2</v>
      </c>
      <c r="B15" s="34">
        <v>602</v>
      </c>
      <c r="C15" s="32" t="s">
        <v>41</v>
      </c>
      <c r="D15" s="32" t="s">
        <v>42</v>
      </c>
      <c r="E15" s="13" t="s">
        <v>30</v>
      </c>
      <c r="F15" s="30" t="s">
        <v>43</v>
      </c>
      <c r="G15" s="18">
        <v>3</v>
      </c>
      <c r="H15" s="18">
        <v>5</v>
      </c>
      <c r="I15" s="18">
        <v>7</v>
      </c>
      <c r="J15" s="20">
        <v>8</v>
      </c>
      <c r="K15" s="20">
        <v>0</v>
      </c>
      <c r="L15" s="15">
        <v>0</v>
      </c>
      <c r="M15" s="16">
        <v>23</v>
      </c>
      <c r="N15" s="16">
        <v>48</v>
      </c>
      <c r="O15" s="16">
        <f t="shared" ref="O15:O32" si="0">M15*100/N15</f>
        <v>47.916666666666664</v>
      </c>
      <c r="P15" s="31" t="s">
        <v>83</v>
      </c>
    </row>
    <row r="16" spans="1:16" ht="25.5">
      <c r="A16" s="33">
        <v>3</v>
      </c>
      <c r="B16" s="34">
        <v>603</v>
      </c>
      <c r="C16" s="32" t="s">
        <v>41</v>
      </c>
      <c r="D16" s="32" t="s">
        <v>42</v>
      </c>
      <c r="E16" s="13" t="s">
        <v>30</v>
      </c>
      <c r="F16" s="30" t="s">
        <v>43</v>
      </c>
      <c r="G16" s="18">
        <v>4</v>
      </c>
      <c r="H16" s="18">
        <v>4</v>
      </c>
      <c r="I16" s="18">
        <v>7</v>
      </c>
      <c r="J16" s="20">
        <v>7</v>
      </c>
      <c r="K16" s="20">
        <v>1</v>
      </c>
      <c r="L16" s="15">
        <v>3</v>
      </c>
      <c r="M16" s="16">
        <v>26</v>
      </c>
      <c r="N16" s="16">
        <v>48</v>
      </c>
      <c r="O16" s="16">
        <f t="shared" si="0"/>
        <v>54.166666666666664</v>
      </c>
      <c r="P16" s="31" t="s">
        <v>80</v>
      </c>
    </row>
    <row r="17" spans="1:16" ht="25.5">
      <c r="A17" s="33">
        <v>4</v>
      </c>
      <c r="B17" s="34">
        <v>604</v>
      </c>
      <c r="C17" s="32" t="s">
        <v>41</v>
      </c>
      <c r="D17" s="32" t="s">
        <v>42</v>
      </c>
      <c r="E17" s="13" t="s">
        <v>30</v>
      </c>
      <c r="F17" s="33" t="s">
        <v>43</v>
      </c>
      <c r="G17" s="18">
        <v>0</v>
      </c>
      <c r="H17" s="18">
        <v>5</v>
      </c>
      <c r="I17" s="18">
        <v>7</v>
      </c>
      <c r="J17" s="20">
        <v>4</v>
      </c>
      <c r="K17" s="20">
        <v>1</v>
      </c>
      <c r="L17" s="15">
        <v>6</v>
      </c>
      <c r="M17" s="16">
        <v>23</v>
      </c>
      <c r="N17" s="16">
        <v>48</v>
      </c>
      <c r="O17" s="16">
        <f t="shared" si="0"/>
        <v>47.916666666666664</v>
      </c>
      <c r="P17" s="31" t="s">
        <v>83</v>
      </c>
    </row>
    <row r="18" spans="1:16" ht="25.5">
      <c r="A18" s="33">
        <v>5</v>
      </c>
      <c r="B18" s="34">
        <v>605</v>
      </c>
      <c r="C18" s="32" t="s">
        <v>41</v>
      </c>
      <c r="D18" s="32" t="s">
        <v>42</v>
      </c>
      <c r="E18" s="32" t="s">
        <v>44</v>
      </c>
      <c r="F18" s="33" t="s">
        <v>45</v>
      </c>
      <c r="G18" s="18">
        <v>2</v>
      </c>
      <c r="H18" s="18">
        <v>2</v>
      </c>
      <c r="I18" s="18">
        <v>2</v>
      </c>
      <c r="J18" s="20">
        <v>4</v>
      </c>
      <c r="K18" s="20">
        <v>1</v>
      </c>
      <c r="L18" s="15">
        <v>0</v>
      </c>
      <c r="M18" s="16">
        <v>11</v>
      </c>
      <c r="N18" s="16">
        <v>48</v>
      </c>
      <c r="O18" s="16">
        <f t="shared" si="0"/>
        <v>22.916666666666668</v>
      </c>
      <c r="P18" s="31" t="s">
        <v>83</v>
      </c>
    </row>
    <row r="19" spans="1:16" ht="25.5">
      <c r="A19" s="33">
        <v>6</v>
      </c>
      <c r="B19" s="34">
        <v>606</v>
      </c>
      <c r="C19" s="32" t="s">
        <v>41</v>
      </c>
      <c r="D19" s="32" t="s">
        <v>42</v>
      </c>
      <c r="E19" s="13" t="s">
        <v>28</v>
      </c>
      <c r="F19" s="33" t="s">
        <v>46</v>
      </c>
      <c r="G19" s="18">
        <v>4</v>
      </c>
      <c r="H19" s="18">
        <v>3</v>
      </c>
      <c r="I19" s="18">
        <v>2</v>
      </c>
      <c r="J19" s="18">
        <v>0</v>
      </c>
      <c r="K19" s="18">
        <v>0</v>
      </c>
      <c r="L19" s="11">
        <v>0</v>
      </c>
      <c r="M19" s="16">
        <v>9</v>
      </c>
      <c r="N19" s="16">
        <v>48</v>
      </c>
      <c r="O19" s="16">
        <f t="shared" si="0"/>
        <v>18.75</v>
      </c>
      <c r="P19" s="31" t="s">
        <v>83</v>
      </c>
    </row>
    <row r="20" spans="1:16" ht="25.5">
      <c r="A20" s="33">
        <v>7</v>
      </c>
      <c r="B20" s="34">
        <v>607</v>
      </c>
      <c r="C20" s="32" t="s">
        <v>41</v>
      </c>
      <c r="D20" s="32" t="s">
        <v>42</v>
      </c>
      <c r="E20" s="13" t="s">
        <v>28</v>
      </c>
      <c r="F20" s="33" t="s">
        <v>46</v>
      </c>
      <c r="G20" s="18">
        <v>1</v>
      </c>
      <c r="H20" s="18">
        <v>2</v>
      </c>
      <c r="I20" s="18">
        <v>7</v>
      </c>
      <c r="J20" s="20">
        <v>0</v>
      </c>
      <c r="K20" s="20">
        <v>0</v>
      </c>
      <c r="L20" s="15">
        <v>0</v>
      </c>
      <c r="M20" s="16">
        <v>10</v>
      </c>
      <c r="N20" s="16">
        <v>48</v>
      </c>
      <c r="O20" s="16">
        <f t="shared" si="0"/>
        <v>20.833333333333332</v>
      </c>
      <c r="P20" s="31" t="s">
        <v>83</v>
      </c>
    </row>
    <row r="21" spans="1:16" ht="25.5">
      <c r="A21" s="33">
        <v>8</v>
      </c>
      <c r="B21" s="34">
        <v>608</v>
      </c>
      <c r="C21" s="32" t="s">
        <v>41</v>
      </c>
      <c r="D21" s="32" t="s">
        <v>42</v>
      </c>
      <c r="E21" s="13" t="s">
        <v>30</v>
      </c>
      <c r="F21" s="33" t="s">
        <v>43</v>
      </c>
      <c r="G21" s="18">
        <v>2</v>
      </c>
      <c r="H21" s="18">
        <v>2</v>
      </c>
      <c r="I21" s="18">
        <v>1</v>
      </c>
      <c r="J21" s="20">
        <v>0</v>
      </c>
      <c r="K21" s="20">
        <v>3</v>
      </c>
      <c r="L21" s="15">
        <v>0</v>
      </c>
      <c r="M21" s="16">
        <v>8</v>
      </c>
      <c r="N21" s="16">
        <v>48</v>
      </c>
      <c r="O21" s="16">
        <f t="shared" si="0"/>
        <v>16.666666666666668</v>
      </c>
      <c r="P21" s="31" t="s">
        <v>83</v>
      </c>
    </row>
    <row r="22" spans="1:16" ht="25.5">
      <c r="A22" s="33">
        <v>9</v>
      </c>
      <c r="B22" s="34">
        <v>609</v>
      </c>
      <c r="C22" s="32" t="s">
        <v>41</v>
      </c>
      <c r="D22" s="32" t="s">
        <v>42</v>
      </c>
      <c r="E22" s="13" t="s">
        <v>30</v>
      </c>
      <c r="F22" s="33" t="s">
        <v>43</v>
      </c>
      <c r="G22" s="18">
        <v>2</v>
      </c>
      <c r="H22" s="18">
        <v>5</v>
      </c>
      <c r="I22" s="18">
        <v>0</v>
      </c>
      <c r="J22" s="20">
        <v>0</v>
      </c>
      <c r="K22" s="20">
        <v>3</v>
      </c>
      <c r="L22" s="15">
        <v>0</v>
      </c>
      <c r="M22" s="16">
        <v>10</v>
      </c>
      <c r="N22" s="16">
        <v>48</v>
      </c>
      <c r="O22" s="16">
        <f t="shared" si="0"/>
        <v>20.833333333333332</v>
      </c>
      <c r="P22" s="31" t="s">
        <v>83</v>
      </c>
    </row>
    <row r="23" spans="1:16" ht="25.5">
      <c r="A23" s="33">
        <v>10</v>
      </c>
      <c r="B23" s="34">
        <v>610</v>
      </c>
      <c r="C23" s="32" t="s">
        <v>41</v>
      </c>
      <c r="D23" s="32" t="s">
        <v>42</v>
      </c>
      <c r="E23" s="32" t="s">
        <v>44</v>
      </c>
      <c r="F23" s="33" t="s">
        <v>45</v>
      </c>
      <c r="G23" s="18">
        <v>2</v>
      </c>
      <c r="H23" s="18">
        <v>3</v>
      </c>
      <c r="I23" s="18">
        <v>3</v>
      </c>
      <c r="J23" s="20">
        <v>4</v>
      </c>
      <c r="K23" s="20">
        <v>5</v>
      </c>
      <c r="L23" s="15">
        <v>0</v>
      </c>
      <c r="M23" s="16">
        <v>17</v>
      </c>
      <c r="N23" s="16">
        <v>48</v>
      </c>
      <c r="O23" s="16">
        <f t="shared" si="0"/>
        <v>35.416666666666664</v>
      </c>
      <c r="P23" s="31" t="s">
        <v>83</v>
      </c>
    </row>
    <row r="24" spans="1:16" ht="25.5">
      <c r="A24" s="33">
        <v>11</v>
      </c>
      <c r="B24" s="34">
        <v>611</v>
      </c>
      <c r="C24" s="32" t="s">
        <v>41</v>
      </c>
      <c r="D24" s="32" t="s">
        <v>42</v>
      </c>
      <c r="E24" s="32" t="s">
        <v>44</v>
      </c>
      <c r="F24" s="33" t="s">
        <v>45</v>
      </c>
      <c r="G24" s="18">
        <v>2</v>
      </c>
      <c r="H24" s="18">
        <v>4</v>
      </c>
      <c r="I24" s="18">
        <v>7</v>
      </c>
      <c r="J24" s="20">
        <v>8</v>
      </c>
      <c r="K24" s="20">
        <v>7</v>
      </c>
      <c r="L24" s="15">
        <v>5</v>
      </c>
      <c r="M24" s="16">
        <v>33</v>
      </c>
      <c r="N24" s="16">
        <v>48</v>
      </c>
      <c r="O24" s="16">
        <f t="shared" si="0"/>
        <v>68.75</v>
      </c>
      <c r="P24" s="31" t="s">
        <v>80</v>
      </c>
    </row>
    <row r="25" spans="1:16" ht="25.5">
      <c r="A25" s="33">
        <v>12</v>
      </c>
      <c r="B25" s="34">
        <v>612</v>
      </c>
      <c r="C25" s="32" t="s">
        <v>41</v>
      </c>
      <c r="D25" s="32" t="s">
        <v>42</v>
      </c>
      <c r="E25" s="32" t="s">
        <v>44</v>
      </c>
      <c r="F25" s="33" t="s">
        <v>45</v>
      </c>
      <c r="G25" s="18">
        <v>5</v>
      </c>
      <c r="H25" s="18">
        <v>6</v>
      </c>
      <c r="I25" s="18">
        <v>7</v>
      </c>
      <c r="J25" s="20">
        <v>6</v>
      </c>
      <c r="K25" s="20">
        <v>7</v>
      </c>
      <c r="L25" s="15">
        <v>4</v>
      </c>
      <c r="M25" s="16">
        <v>35</v>
      </c>
      <c r="N25" s="16">
        <v>48</v>
      </c>
      <c r="O25" s="16">
        <f t="shared" si="0"/>
        <v>72.916666666666671</v>
      </c>
      <c r="P25" s="31" t="s">
        <v>81</v>
      </c>
    </row>
    <row r="26" spans="1:16" ht="25.5">
      <c r="A26" s="33">
        <v>13</v>
      </c>
      <c r="B26" s="34">
        <v>613</v>
      </c>
      <c r="C26" s="32" t="s">
        <v>41</v>
      </c>
      <c r="D26" s="32" t="s">
        <v>42</v>
      </c>
      <c r="E26" s="32" t="s">
        <v>44</v>
      </c>
      <c r="F26" s="33" t="s">
        <v>45</v>
      </c>
      <c r="G26" s="18">
        <v>1</v>
      </c>
      <c r="H26" s="18">
        <v>5</v>
      </c>
      <c r="I26" s="18">
        <v>4</v>
      </c>
      <c r="J26" s="20">
        <v>6</v>
      </c>
      <c r="K26" s="20">
        <v>6</v>
      </c>
      <c r="L26" s="15">
        <v>0</v>
      </c>
      <c r="M26" s="16">
        <v>22</v>
      </c>
      <c r="N26" s="16">
        <v>48</v>
      </c>
      <c r="O26" s="16">
        <f t="shared" si="0"/>
        <v>45.833333333333336</v>
      </c>
      <c r="P26" s="31" t="s">
        <v>83</v>
      </c>
    </row>
    <row r="27" spans="1:16" ht="25.5">
      <c r="A27" s="33">
        <v>14</v>
      </c>
      <c r="B27" s="34">
        <v>614</v>
      </c>
      <c r="C27" s="32" t="s">
        <v>41</v>
      </c>
      <c r="D27" s="32" t="s">
        <v>42</v>
      </c>
      <c r="E27" s="32" t="s">
        <v>44</v>
      </c>
      <c r="F27" s="33" t="s">
        <v>45</v>
      </c>
      <c r="G27" s="18">
        <v>1</v>
      </c>
      <c r="H27" s="18">
        <v>1</v>
      </c>
      <c r="I27" s="18">
        <v>4</v>
      </c>
      <c r="J27" s="20">
        <v>3</v>
      </c>
      <c r="K27" s="20">
        <v>6</v>
      </c>
      <c r="L27" s="15">
        <v>0</v>
      </c>
      <c r="M27" s="16">
        <v>15</v>
      </c>
      <c r="N27" s="16">
        <v>48</v>
      </c>
      <c r="O27" s="16">
        <f t="shared" si="0"/>
        <v>31.25</v>
      </c>
      <c r="P27" s="31" t="s">
        <v>83</v>
      </c>
    </row>
    <row r="28" spans="1:16" ht="27" customHeight="1">
      <c r="A28" s="33">
        <v>15</v>
      </c>
      <c r="B28" s="34">
        <v>615</v>
      </c>
      <c r="C28" s="32" t="s">
        <v>41</v>
      </c>
      <c r="D28" s="32" t="s">
        <v>42</v>
      </c>
      <c r="E28" s="32" t="s">
        <v>44</v>
      </c>
      <c r="F28" s="33" t="s">
        <v>45</v>
      </c>
      <c r="G28" s="18">
        <v>1</v>
      </c>
      <c r="H28" s="18">
        <v>1</v>
      </c>
      <c r="I28" s="18">
        <v>4</v>
      </c>
      <c r="J28" s="20">
        <v>2</v>
      </c>
      <c r="K28" s="20">
        <v>6</v>
      </c>
      <c r="L28" s="15">
        <v>5</v>
      </c>
      <c r="M28" s="16">
        <v>19</v>
      </c>
      <c r="N28" s="16">
        <v>48</v>
      </c>
      <c r="O28" s="16">
        <f t="shared" si="0"/>
        <v>39.583333333333336</v>
      </c>
      <c r="P28" s="31" t="s">
        <v>83</v>
      </c>
    </row>
    <row r="29" spans="1:16" ht="27" customHeight="1">
      <c r="A29" s="33">
        <v>16</v>
      </c>
      <c r="B29" s="34">
        <v>616</v>
      </c>
      <c r="C29" s="32" t="s">
        <v>41</v>
      </c>
      <c r="D29" s="32" t="s">
        <v>42</v>
      </c>
      <c r="E29" s="13" t="s">
        <v>28</v>
      </c>
      <c r="F29" s="33" t="s">
        <v>46</v>
      </c>
      <c r="G29" s="18">
        <v>1</v>
      </c>
      <c r="H29" s="18">
        <v>2</v>
      </c>
      <c r="I29" s="18">
        <v>4</v>
      </c>
      <c r="J29" s="20">
        <v>1</v>
      </c>
      <c r="K29" s="20">
        <v>4</v>
      </c>
      <c r="L29" s="15">
        <v>2</v>
      </c>
      <c r="M29" s="16">
        <v>14</v>
      </c>
      <c r="N29" s="16">
        <v>48</v>
      </c>
      <c r="O29" s="16">
        <f t="shared" si="0"/>
        <v>29.166666666666668</v>
      </c>
      <c r="P29" s="31" t="s">
        <v>83</v>
      </c>
    </row>
    <row r="30" spans="1:16" ht="27" customHeight="1">
      <c r="A30" s="33">
        <v>17</v>
      </c>
      <c r="B30" s="34">
        <v>617</v>
      </c>
      <c r="C30" s="32" t="s">
        <v>41</v>
      </c>
      <c r="D30" s="32" t="s">
        <v>42</v>
      </c>
      <c r="E30" s="13" t="s">
        <v>28</v>
      </c>
      <c r="F30" s="33" t="s">
        <v>46</v>
      </c>
      <c r="G30" s="18">
        <v>4</v>
      </c>
      <c r="H30" s="18">
        <v>6</v>
      </c>
      <c r="I30" s="18">
        <v>6</v>
      </c>
      <c r="J30" s="20">
        <v>1</v>
      </c>
      <c r="K30" s="20">
        <v>4</v>
      </c>
      <c r="L30" s="15">
        <v>3</v>
      </c>
      <c r="M30" s="16">
        <v>24</v>
      </c>
      <c r="N30" s="16">
        <v>48</v>
      </c>
      <c r="O30" s="16">
        <f t="shared" si="0"/>
        <v>50</v>
      </c>
      <c r="P30" s="31" t="s">
        <v>80</v>
      </c>
    </row>
    <row r="31" spans="1:16" ht="27" customHeight="1">
      <c r="A31" s="33">
        <v>18</v>
      </c>
      <c r="B31" s="34">
        <v>618</v>
      </c>
      <c r="C31" s="32" t="s">
        <v>41</v>
      </c>
      <c r="D31" s="32" t="s">
        <v>42</v>
      </c>
      <c r="E31" s="13" t="s">
        <v>28</v>
      </c>
      <c r="F31" s="33" t="s">
        <v>46</v>
      </c>
      <c r="G31" s="18">
        <v>4</v>
      </c>
      <c r="H31" s="18">
        <v>2</v>
      </c>
      <c r="I31" s="18">
        <v>1</v>
      </c>
      <c r="J31" s="20">
        <v>1</v>
      </c>
      <c r="K31" s="20">
        <v>3</v>
      </c>
      <c r="L31" s="15">
        <v>0</v>
      </c>
      <c r="M31" s="16">
        <v>11</v>
      </c>
      <c r="N31" s="16">
        <v>48</v>
      </c>
      <c r="O31" s="16">
        <f t="shared" si="0"/>
        <v>22.916666666666668</v>
      </c>
      <c r="P31" s="31" t="s">
        <v>83</v>
      </c>
    </row>
    <row r="32" spans="1:16" ht="27" customHeight="1">
      <c r="A32" s="33">
        <v>19</v>
      </c>
      <c r="B32" s="34">
        <v>619</v>
      </c>
      <c r="C32" s="32" t="s">
        <v>41</v>
      </c>
      <c r="D32" s="32" t="s">
        <v>42</v>
      </c>
      <c r="E32" s="13" t="s">
        <v>30</v>
      </c>
      <c r="F32" s="33" t="s">
        <v>43</v>
      </c>
      <c r="G32" s="18">
        <v>2</v>
      </c>
      <c r="H32" s="18">
        <v>6</v>
      </c>
      <c r="I32" s="18">
        <v>2</v>
      </c>
      <c r="J32" s="20">
        <v>0</v>
      </c>
      <c r="K32" s="20">
        <v>3</v>
      </c>
      <c r="L32" s="15">
        <v>0</v>
      </c>
      <c r="M32" s="16">
        <v>13</v>
      </c>
      <c r="N32" s="16">
        <v>48</v>
      </c>
      <c r="O32" s="16">
        <f t="shared" si="0"/>
        <v>27.083333333333332</v>
      </c>
      <c r="P32" s="31" t="s">
        <v>83</v>
      </c>
    </row>
    <row r="33" spans="1:16" ht="15">
      <c r="A33" s="1"/>
      <c r="B33" s="27"/>
      <c r="C33" s="27"/>
      <c r="D33" s="27"/>
      <c r="E33" s="26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</row>
    <row r="34" spans="1:16" ht="15">
      <c r="B34" s="21" t="s">
        <v>33</v>
      </c>
      <c r="C34" s="22"/>
      <c r="D34" s="22"/>
      <c r="E34" s="23" t="s">
        <v>34</v>
      </c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</row>
    <row r="35" spans="1:16" ht="15">
      <c r="B35" s="24" t="s">
        <v>35</v>
      </c>
      <c r="C35" s="25"/>
      <c r="D35" s="25"/>
      <c r="E35" s="23" t="s">
        <v>36</v>
      </c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</row>
    <row r="36" spans="1:16" ht="28.5" customHeight="1">
      <c r="B36" s="26"/>
      <c r="C36" s="26"/>
      <c r="D36" s="26"/>
      <c r="E36" s="23" t="s">
        <v>37</v>
      </c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1:16" ht="15">
      <c r="A37" s="1"/>
      <c r="B37" s="27"/>
      <c r="C37" s="27"/>
      <c r="D37" s="27"/>
      <c r="E37" s="26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</row>
    <row r="38" spans="1:16" ht="15">
      <c r="A38" s="1"/>
      <c r="B38" s="24"/>
      <c r="C38" s="25"/>
      <c r="D38" s="25"/>
      <c r="E38" s="23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</row>
    <row r="39" spans="1:16" ht="13.5" customHeight="1">
      <c r="A39" s="1"/>
      <c r="B39" s="26"/>
      <c r="C39" s="26"/>
      <c r="D39" s="26"/>
      <c r="E39" s="23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</row>
    <row r="40" spans="1:16" ht="15">
      <c r="A40" s="1"/>
      <c r="B40" s="27"/>
      <c r="C40" s="27"/>
      <c r="D40" s="27"/>
      <c r="E40" s="26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</row>
    <row r="41" spans="1:16" ht="17.25" customHeight="1"/>
    <row r="42" spans="1:16" ht="17.25" customHeight="1"/>
    <row r="43" spans="1:16" ht="18" customHeight="1"/>
    <row r="44" spans="1:16" ht="19.5" customHeight="1"/>
  </sheetData>
  <mergeCells count="19">
    <mergeCell ref="A2:P2"/>
    <mergeCell ref="A4:P4"/>
    <mergeCell ref="A5:P5"/>
    <mergeCell ref="A6:P6"/>
    <mergeCell ref="A7:P7"/>
    <mergeCell ref="A8:P8"/>
    <mergeCell ref="A9:P9"/>
    <mergeCell ref="A10:E10"/>
    <mergeCell ref="A12:A13"/>
    <mergeCell ref="B12:B13"/>
    <mergeCell ref="C12:C13"/>
    <mergeCell ref="D12:D13"/>
    <mergeCell ref="E12:E13"/>
    <mergeCell ref="F12:F13"/>
    <mergeCell ref="I12:K12"/>
    <mergeCell ref="M12:M13"/>
    <mergeCell ref="N12:N13"/>
    <mergeCell ref="O12:O13"/>
    <mergeCell ref="P12:P13"/>
  </mergeCells>
  <pageMargins left="0.70833333333333304" right="0.70833333333333304" top="0.74791666666666701" bottom="0.74791666666666701" header="0.51180555555555496" footer="0.51180555555555496"/>
  <pageSetup paperSize="9" scale="63" firstPageNumber="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38"/>
  <sheetViews>
    <sheetView zoomScale="85" zoomScaleNormal="85" workbookViewId="0">
      <selection activeCell="E18" sqref="E18"/>
    </sheetView>
  </sheetViews>
  <sheetFormatPr defaultColWidth="8.83203125" defaultRowHeight="12"/>
  <cols>
    <col min="1" max="1" width="5.1640625" customWidth="1"/>
    <col min="2" max="2" width="8.33203125" customWidth="1"/>
    <col min="3" max="3" width="14.33203125" customWidth="1"/>
    <col min="4" max="4" width="20.5" customWidth="1"/>
    <col min="5" max="5" width="23.1640625" customWidth="1"/>
    <col min="7" max="7" width="11.83203125" customWidth="1"/>
    <col min="8" max="8" width="12.33203125" customWidth="1"/>
    <col min="9" max="10" width="11" customWidth="1"/>
    <col min="11" max="11" width="11.33203125" customWidth="1"/>
    <col min="12" max="13" width="11.1640625" customWidth="1"/>
    <col min="14" max="14" width="12.33203125" customWidth="1"/>
    <col min="15" max="15" width="17" customWidth="1"/>
    <col min="16" max="16" width="12.5" customWidth="1"/>
    <col min="17" max="17" width="14.83203125" customWidth="1"/>
  </cols>
  <sheetData>
    <row r="2" spans="1:17" ht="14.25" customHeight="1">
      <c r="A2" s="84" t="s">
        <v>47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7" ht="14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ht="14.25">
      <c r="A4" s="85" t="s">
        <v>48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7" ht="14.25">
      <c r="A5" s="85" t="s">
        <v>49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7" ht="14.25">
      <c r="A6" s="92" t="s">
        <v>50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</row>
    <row r="7" spans="1:17" ht="14.25" customHeight="1">
      <c r="A7" s="83" t="s">
        <v>5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</row>
    <row r="8" spans="1:17" ht="15" customHeight="1">
      <c r="A8" s="83" t="s">
        <v>51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5"/>
      <c r="M8" s="5"/>
      <c r="N8" s="36"/>
      <c r="O8" s="36"/>
      <c r="P8" s="36"/>
    </row>
    <row r="9" spans="1:17" ht="15">
      <c r="A9" s="3" t="s">
        <v>8</v>
      </c>
      <c r="B9" s="3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36"/>
      <c r="O9" s="36"/>
      <c r="P9" s="36"/>
    </row>
    <row r="10" spans="1:17" ht="15">
      <c r="A10" s="38" t="s">
        <v>52</v>
      </c>
      <c r="B10" s="25"/>
      <c r="C10" s="39"/>
      <c r="D10" s="25"/>
      <c r="E10" s="25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17" ht="15">
      <c r="A11" s="38"/>
      <c r="B11" s="25"/>
      <c r="C11" s="39"/>
      <c r="D11" s="25"/>
      <c r="E11" s="25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7" ht="12.75" customHeight="1">
      <c r="A12" s="87" t="s">
        <v>9</v>
      </c>
      <c r="B12" s="87" t="s">
        <v>10</v>
      </c>
      <c r="C12" s="87" t="s">
        <v>11</v>
      </c>
      <c r="D12" s="87" t="s">
        <v>12</v>
      </c>
      <c r="E12" s="87" t="s">
        <v>13</v>
      </c>
      <c r="F12" s="87" t="s">
        <v>14</v>
      </c>
      <c r="G12" s="91" t="s">
        <v>15</v>
      </c>
      <c r="H12" s="91"/>
      <c r="I12" s="8" t="s">
        <v>16</v>
      </c>
      <c r="J12" s="8"/>
      <c r="K12" s="87" t="s">
        <v>17</v>
      </c>
      <c r="L12" s="87"/>
      <c r="M12" s="8" t="s">
        <v>18</v>
      </c>
      <c r="N12" s="87" t="s">
        <v>19</v>
      </c>
      <c r="O12" s="87" t="s">
        <v>20</v>
      </c>
      <c r="P12" s="87" t="s">
        <v>21</v>
      </c>
      <c r="Q12" s="87" t="s">
        <v>22</v>
      </c>
    </row>
    <row r="13" spans="1:17" ht="44.25" customHeight="1">
      <c r="A13" s="87"/>
      <c r="B13" s="87"/>
      <c r="C13" s="87"/>
      <c r="D13" s="87"/>
      <c r="E13" s="87"/>
      <c r="F13" s="87"/>
      <c r="G13" s="8" t="s">
        <v>23</v>
      </c>
      <c r="H13" s="8" t="s">
        <v>24</v>
      </c>
      <c r="I13" s="8" t="s">
        <v>23</v>
      </c>
      <c r="J13" s="8" t="s">
        <v>24</v>
      </c>
      <c r="K13" s="8" t="s">
        <v>23</v>
      </c>
      <c r="L13" s="8" t="s">
        <v>24</v>
      </c>
      <c r="M13" s="8" t="s">
        <v>53</v>
      </c>
      <c r="N13" s="87"/>
      <c r="O13" s="87"/>
      <c r="P13" s="87"/>
      <c r="Q13" s="87"/>
    </row>
    <row r="14" spans="1:17" ht="25.5">
      <c r="A14" s="11">
        <v>1</v>
      </c>
      <c r="B14" s="12">
        <v>701</v>
      </c>
      <c r="C14" s="13" t="s">
        <v>26</v>
      </c>
      <c r="D14" s="13" t="s">
        <v>27</v>
      </c>
      <c r="E14" s="13" t="s">
        <v>30</v>
      </c>
      <c r="F14" s="13" t="s">
        <v>54</v>
      </c>
      <c r="G14" s="11">
        <v>3</v>
      </c>
      <c r="H14" s="11">
        <v>4</v>
      </c>
      <c r="I14" s="11">
        <v>3</v>
      </c>
      <c r="J14" s="11">
        <v>0</v>
      </c>
      <c r="K14" s="15">
        <v>0</v>
      </c>
      <c r="L14" s="15">
        <v>3</v>
      </c>
      <c r="M14" s="15">
        <v>0</v>
      </c>
      <c r="N14" s="16">
        <f>G14+H14+I14+J14+K14+L14+M14</f>
        <v>13</v>
      </c>
      <c r="O14" s="16">
        <v>53</v>
      </c>
      <c r="P14" s="16">
        <v>25</v>
      </c>
      <c r="Q14" s="67" t="s">
        <v>83</v>
      </c>
    </row>
    <row r="15" spans="1:17" ht="25.5">
      <c r="A15" s="18">
        <v>2</v>
      </c>
      <c r="B15" s="19">
        <v>702</v>
      </c>
      <c r="C15" s="13" t="s">
        <v>26</v>
      </c>
      <c r="D15" s="13" t="s">
        <v>27</v>
      </c>
      <c r="E15" s="13" t="s">
        <v>30</v>
      </c>
      <c r="F15" s="13" t="s">
        <v>54</v>
      </c>
      <c r="G15" s="18">
        <v>3</v>
      </c>
      <c r="H15" s="18">
        <v>4</v>
      </c>
      <c r="I15" s="18">
        <v>3</v>
      </c>
      <c r="J15" s="18">
        <v>0</v>
      </c>
      <c r="K15" s="20">
        <v>3</v>
      </c>
      <c r="L15" s="20">
        <v>3</v>
      </c>
      <c r="M15" s="15">
        <v>0</v>
      </c>
      <c r="N15" s="16">
        <f t="shared" ref="N15:N24" si="0">G15+H15+I15+J15+K15+L15+M15</f>
        <v>16</v>
      </c>
      <c r="O15" s="40">
        <v>53</v>
      </c>
      <c r="P15" s="16">
        <v>30</v>
      </c>
      <c r="Q15" s="67" t="s">
        <v>83</v>
      </c>
    </row>
    <row r="16" spans="1:17" ht="24" customHeight="1">
      <c r="A16" s="18">
        <v>3</v>
      </c>
      <c r="B16" s="12">
        <v>703</v>
      </c>
      <c r="C16" s="13" t="s">
        <v>26</v>
      </c>
      <c r="D16" s="13" t="s">
        <v>27</v>
      </c>
      <c r="E16" s="13" t="s">
        <v>28</v>
      </c>
      <c r="F16" s="13" t="s">
        <v>54</v>
      </c>
      <c r="G16" s="18">
        <v>1</v>
      </c>
      <c r="H16" s="18">
        <v>4</v>
      </c>
      <c r="I16" s="18">
        <v>4</v>
      </c>
      <c r="J16" s="18">
        <v>0</v>
      </c>
      <c r="K16" s="20">
        <v>2</v>
      </c>
      <c r="L16" s="20">
        <v>3</v>
      </c>
      <c r="M16" s="15">
        <v>0</v>
      </c>
      <c r="N16" s="16">
        <f t="shared" si="0"/>
        <v>14</v>
      </c>
      <c r="O16" s="40">
        <v>53</v>
      </c>
      <c r="P16" s="16">
        <v>26</v>
      </c>
      <c r="Q16" s="67" t="s">
        <v>83</v>
      </c>
    </row>
    <row r="17" spans="1:17" ht="25.5">
      <c r="A17" s="18">
        <v>4</v>
      </c>
      <c r="B17" s="19">
        <v>704</v>
      </c>
      <c r="C17" s="13" t="s">
        <v>26</v>
      </c>
      <c r="D17" s="13" t="s">
        <v>27</v>
      </c>
      <c r="E17" s="13" t="s">
        <v>28</v>
      </c>
      <c r="F17" s="13" t="s">
        <v>54</v>
      </c>
      <c r="G17" s="18">
        <v>5</v>
      </c>
      <c r="H17" s="18">
        <v>6</v>
      </c>
      <c r="I17" s="18">
        <v>5</v>
      </c>
      <c r="J17" s="18">
        <v>5</v>
      </c>
      <c r="K17" s="20">
        <v>3</v>
      </c>
      <c r="L17" s="20">
        <v>3</v>
      </c>
      <c r="M17" s="15">
        <v>0</v>
      </c>
      <c r="N17" s="16">
        <v>27</v>
      </c>
      <c r="O17" s="40">
        <v>53</v>
      </c>
      <c r="P17" s="16">
        <v>51</v>
      </c>
      <c r="Q17" s="17" t="s">
        <v>80</v>
      </c>
    </row>
    <row r="18" spans="1:17" ht="25.5">
      <c r="A18" s="18">
        <v>5</v>
      </c>
      <c r="B18" s="12">
        <v>705</v>
      </c>
      <c r="C18" s="13" t="s">
        <v>26</v>
      </c>
      <c r="D18" s="13" t="s">
        <v>27</v>
      </c>
      <c r="E18" s="13" t="s">
        <v>30</v>
      </c>
      <c r="F18" s="13" t="s">
        <v>54</v>
      </c>
      <c r="G18" s="18">
        <v>1</v>
      </c>
      <c r="H18" s="18">
        <v>4</v>
      </c>
      <c r="I18" s="18">
        <v>2</v>
      </c>
      <c r="J18" s="18">
        <v>1</v>
      </c>
      <c r="K18" s="20">
        <v>4</v>
      </c>
      <c r="L18" s="20">
        <v>3</v>
      </c>
      <c r="M18" s="15">
        <v>0</v>
      </c>
      <c r="N18" s="16">
        <f t="shared" si="0"/>
        <v>15</v>
      </c>
      <c r="O18" s="40">
        <v>53</v>
      </c>
      <c r="P18" s="16">
        <v>28</v>
      </c>
      <c r="Q18" s="17" t="s">
        <v>83</v>
      </c>
    </row>
    <row r="19" spans="1:17" s="44" customFormat="1" ht="25.5">
      <c r="A19" s="41">
        <v>6</v>
      </c>
      <c r="B19" s="19">
        <v>706</v>
      </c>
      <c r="C19" s="42" t="s">
        <v>26</v>
      </c>
      <c r="D19" s="42" t="s">
        <v>27</v>
      </c>
      <c r="E19" s="13" t="s">
        <v>28</v>
      </c>
      <c r="F19" s="13" t="s">
        <v>54</v>
      </c>
      <c r="G19" s="41">
        <v>3</v>
      </c>
      <c r="H19" s="41">
        <v>4</v>
      </c>
      <c r="I19" s="41">
        <v>3</v>
      </c>
      <c r="J19" s="41">
        <v>2</v>
      </c>
      <c r="K19" s="41">
        <v>2</v>
      </c>
      <c r="L19" s="41">
        <v>3</v>
      </c>
      <c r="M19" s="43">
        <v>0</v>
      </c>
      <c r="N19" s="16">
        <f t="shared" si="0"/>
        <v>17</v>
      </c>
      <c r="O19" s="40">
        <v>53</v>
      </c>
      <c r="P19" s="16">
        <v>32</v>
      </c>
      <c r="Q19" s="17" t="s">
        <v>83</v>
      </c>
    </row>
    <row r="20" spans="1:17" ht="25.5">
      <c r="A20" s="18">
        <v>7</v>
      </c>
      <c r="B20" s="12">
        <v>707</v>
      </c>
      <c r="C20" s="13" t="s">
        <v>26</v>
      </c>
      <c r="D20" s="13" t="s">
        <v>27</v>
      </c>
      <c r="E20" s="13" t="s">
        <v>30</v>
      </c>
      <c r="F20" s="13" t="s">
        <v>54</v>
      </c>
      <c r="G20" s="18">
        <v>3</v>
      </c>
      <c r="H20" s="18">
        <v>4</v>
      </c>
      <c r="I20" s="18">
        <v>6</v>
      </c>
      <c r="J20" s="18">
        <v>4</v>
      </c>
      <c r="K20" s="20">
        <v>3</v>
      </c>
      <c r="L20" s="20">
        <v>8</v>
      </c>
      <c r="M20" s="15">
        <v>0</v>
      </c>
      <c r="N20" s="16">
        <v>28</v>
      </c>
      <c r="O20" s="40">
        <v>53</v>
      </c>
      <c r="P20" s="16">
        <v>53</v>
      </c>
      <c r="Q20" s="17" t="s">
        <v>80</v>
      </c>
    </row>
    <row r="21" spans="1:17" ht="25.5">
      <c r="A21" s="18">
        <v>8</v>
      </c>
      <c r="B21" s="19">
        <v>708</v>
      </c>
      <c r="C21" s="13" t="s">
        <v>26</v>
      </c>
      <c r="D21" s="13" t="s">
        <v>27</v>
      </c>
      <c r="E21" s="13" t="s">
        <v>28</v>
      </c>
      <c r="F21" s="13" t="s">
        <v>54</v>
      </c>
      <c r="G21" s="18">
        <v>2</v>
      </c>
      <c r="H21" s="18">
        <v>1</v>
      </c>
      <c r="I21" s="18">
        <v>5</v>
      </c>
      <c r="J21" s="18">
        <v>1</v>
      </c>
      <c r="K21" s="20">
        <v>1</v>
      </c>
      <c r="L21" s="20">
        <v>1</v>
      </c>
      <c r="M21" s="15">
        <v>0</v>
      </c>
      <c r="N21" s="16">
        <f t="shared" si="0"/>
        <v>11</v>
      </c>
      <c r="O21" s="40">
        <v>53</v>
      </c>
      <c r="P21" s="16">
        <v>21</v>
      </c>
      <c r="Q21" s="17" t="s">
        <v>83</v>
      </c>
    </row>
    <row r="22" spans="1:17" ht="25.5">
      <c r="A22" s="18">
        <v>9</v>
      </c>
      <c r="B22" s="12">
        <v>709</v>
      </c>
      <c r="C22" s="13" t="s">
        <v>26</v>
      </c>
      <c r="D22" s="13" t="s">
        <v>27</v>
      </c>
      <c r="E22" s="13" t="s">
        <v>28</v>
      </c>
      <c r="F22" s="13" t="s">
        <v>54</v>
      </c>
      <c r="G22" s="18">
        <v>2</v>
      </c>
      <c r="H22" s="18">
        <v>3</v>
      </c>
      <c r="I22" s="18">
        <v>4</v>
      </c>
      <c r="J22" s="18">
        <v>1</v>
      </c>
      <c r="K22" s="20">
        <v>0</v>
      </c>
      <c r="L22" s="20">
        <v>3</v>
      </c>
      <c r="M22" s="15">
        <v>0</v>
      </c>
      <c r="N22" s="16">
        <f t="shared" si="0"/>
        <v>13</v>
      </c>
      <c r="O22" s="40">
        <v>53</v>
      </c>
      <c r="P22" s="16">
        <v>25</v>
      </c>
      <c r="Q22" s="17" t="s">
        <v>83</v>
      </c>
    </row>
    <row r="23" spans="1:17" ht="25.5">
      <c r="A23" s="18">
        <v>10</v>
      </c>
      <c r="B23" s="19">
        <v>710</v>
      </c>
      <c r="C23" s="14" t="s">
        <v>26</v>
      </c>
      <c r="D23" s="13" t="s">
        <v>27</v>
      </c>
      <c r="E23" s="13" t="s">
        <v>28</v>
      </c>
      <c r="F23" s="13" t="s">
        <v>54</v>
      </c>
      <c r="G23" s="18">
        <v>1</v>
      </c>
      <c r="H23" s="18">
        <v>2</v>
      </c>
      <c r="I23" s="18">
        <v>7</v>
      </c>
      <c r="J23" s="18">
        <v>1</v>
      </c>
      <c r="K23" s="20">
        <v>0</v>
      </c>
      <c r="L23" s="20">
        <v>1</v>
      </c>
      <c r="M23" s="15">
        <v>0</v>
      </c>
      <c r="N23" s="16">
        <f t="shared" si="0"/>
        <v>12</v>
      </c>
      <c r="O23" s="40">
        <v>53</v>
      </c>
      <c r="P23" s="16">
        <v>42</v>
      </c>
      <c r="Q23" s="17" t="s">
        <v>83</v>
      </c>
    </row>
    <row r="24" spans="1:17" ht="25.5">
      <c r="A24" s="18">
        <v>11</v>
      </c>
      <c r="B24" s="12">
        <v>711</v>
      </c>
      <c r="C24" s="14" t="s">
        <v>26</v>
      </c>
      <c r="D24" s="13" t="s">
        <v>27</v>
      </c>
      <c r="E24" s="13" t="s">
        <v>28</v>
      </c>
      <c r="F24" s="13" t="s">
        <v>54</v>
      </c>
      <c r="G24" s="18">
        <v>0</v>
      </c>
      <c r="H24" s="18">
        <v>1</v>
      </c>
      <c r="I24" s="18">
        <v>4</v>
      </c>
      <c r="J24" s="18">
        <v>2</v>
      </c>
      <c r="K24" s="20">
        <v>0</v>
      </c>
      <c r="L24" s="20">
        <v>1</v>
      </c>
      <c r="M24" s="15">
        <v>0</v>
      </c>
      <c r="N24" s="16">
        <f t="shared" si="0"/>
        <v>8</v>
      </c>
      <c r="O24" s="40">
        <v>53</v>
      </c>
      <c r="P24" s="16">
        <v>15</v>
      </c>
      <c r="Q24" s="17" t="s">
        <v>83</v>
      </c>
    </row>
    <row r="25" spans="1:17" ht="25.5">
      <c r="A25" s="18">
        <v>12</v>
      </c>
      <c r="B25" s="19">
        <v>712</v>
      </c>
      <c r="C25" s="14" t="s">
        <v>26</v>
      </c>
      <c r="D25" s="13" t="s">
        <v>27</v>
      </c>
      <c r="E25" s="45" t="s">
        <v>55</v>
      </c>
      <c r="F25" s="14" t="s">
        <v>56</v>
      </c>
      <c r="G25" s="18">
        <v>2</v>
      </c>
      <c r="H25" s="18">
        <v>0</v>
      </c>
      <c r="I25" s="18">
        <v>5</v>
      </c>
      <c r="J25" s="18">
        <v>0</v>
      </c>
      <c r="K25" s="20">
        <v>0</v>
      </c>
      <c r="L25" s="20">
        <v>4</v>
      </c>
      <c r="M25" s="15">
        <v>0</v>
      </c>
      <c r="N25" s="16">
        <v>11</v>
      </c>
      <c r="O25" s="40">
        <v>53</v>
      </c>
      <c r="P25" s="16">
        <v>21</v>
      </c>
      <c r="Q25" s="17" t="s">
        <v>83</v>
      </c>
    </row>
    <row r="26" spans="1:17" ht="25.5">
      <c r="A26" s="18">
        <v>13</v>
      </c>
      <c r="B26" s="12">
        <v>713</v>
      </c>
      <c r="C26" s="14" t="s">
        <v>26</v>
      </c>
      <c r="D26" s="13" t="s">
        <v>27</v>
      </c>
      <c r="E26" s="45" t="s">
        <v>55</v>
      </c>
      <c r="F26" s="14" t="s">
        <v>56</v>
      </c>
      <c r="G26" s="18">
        <v>1</v>
      </c>
      <c r="H26" s="18">
        <v>1</v>
      </c>
      <c r="I26" s="18">
        <v>2</v>
      </c>
      <c r="J26" s="18">
        <v>1</v>
      </c>
      <c r="K26" s="20">
        <v>0</v>
      </c>
      <c r="L26" s="20">
        <v>4</v>
      </c>
      <c r="M26" s="15">
        <v>0</v>
      </c>
      <c r="N26" s="16">
        <v>9</v>
      </c>
      <c r="O26" s="40">
        <v>53</v>
      </c>
      <c r="P26" s="16">
        <v>17</v>
      </c>
      <c r="Q26" s="17" t="s">
        <v>83</v>
      </c>
    </row>
    <row r="27" spans="1:17" ht="25.5">
      <c r="A27" s="18">
        <v>14</v>
      </c>
      <c r="B27" s="19">
        <v>714</v>
      </c>
      <c r="C27" s="14" t="s">
        <v>26</v>
      </c>
      <c r="D27" s="13" t="s">
        <v>27</v>
      </c>
      <c r="E27" s="45" t="s">
        <v>55</v>
      </c>
      <c r="F27" s="14" t="s">
        <v>56</v>
      </c>
      <c r="G27" s="18">
        <v>1</v>
      </c>
      <c r="H27" s="18">
        <v>3</v>
      </c>
      <c r="I27" s="18">
        <v>2</v>
      </c>
      <c r="J27" s="18">
        <v>1</v>
      </c>
      <c r="K27" s="20">
        <v>0</v>
      </c>
      <c r="L27" s="20">
        <v>2</v>
      </c>
      <c r="M27" s="15">
        <v>0</v>
      </c>
      <c r="N27" s="16">
        <v>9</v>
      </c>
      <c r="O27" s="40">
        <v>53</v>
      </c>
      <c r="P27" s="16">
        <v>17</v>
      </c>
      <c r="Q27" s="17" t="s">
        <v>83</v>
      </c>
    </row>
    <row r="28" spans="1:17" ht="25.5">
      <c r="A28" s="18">
        <v>15</v>
      </c>
      <c r="B28" s="12">
        <v>715</v>
      </c>
      <c r="C28" s="14" t="s">
        <v>26</v>
      </c>
      <c r="D28" s="13" t="s">
        <v>27</v>
      </c>
      <c r="E28" s="45" t="s">
        <v>55</v>
      </c>
      <c r="F28" s="14" t="s">
        <v>56</v>
      </c>
      <c r="G28" s="18">
        <v>5</v>
      </c>
      <c r="H28" s="18">
        <v>4</v>
      </c>
      <c r="I28" s="18">
        <v>5</v>
      </c>
      <c r="J28" s="18">
        <v>4</v>
      </c>
      <c r="K28" s="20">
        <v>4</v>
      </c>
      <c r="L28" s="20">
        <v>6</v>
      </c>
      <c r="M28" s="15">
        <v>0</v>
      </c>
      <c r="N28" s="16">
        <v>28</v>
      </c>
      <c r="O28" s="40">
        <v>53</v>
      </c>
      <c r="P28" s="16">
        <v>53</v>
      </c>
      <c r="Q28" s="17" t="s">
        <v>83</v>
      </c>
    </row>
    <row r="29" spans="1:17" ht="25.5">
      <c r="A29" s="18">
        <v>16</v>
      </c>
      <c r="B29" s="19">
        <v>716</v>
      </c>
      <c r="C29" s="14" t="s">
        <v>26</v>
      </c>
      <c r="D29" s="13" t="s">
        <v>27</v>
      </c>
      <c r="E29" s="13" t="s">
        <v>44</v>
      </c>
      <c r="F29" s="14" t="s">
        <v>56</v>
      </c>
      <c r="G29" s="18">
        <v>1</v>
      </c>
      <c r="H29" s="18">
        <v>2</v>
      </c>
      <c r="I29" s="18">
        <v>2</v>
      </c>
      <c r="J29" s="18">
        <v>1</v>
      </c>
      <c r="K29" s="20">
        <v>1</v>
      </c>
      <c r="L29" s="20">
        <v>2</v>
      </c>
      <c r="M29" s="15">
        <v>0</v>
      </c>
      <c r="N29" s="16">
        <v>9</v>
      </c>
      <c r="O29" s="40">
        <v>53</v>
      </c>
      <c r="P29" s="16">
        <v>17</v>
      </c>
      <c r="Q29" s="17" t="s">
        <v>83</v>
      </c>
    </row>
    <row r="30" spans="1:17" ht="25.5">
      <c r="A30" s="18">
        <v>17</v>
      </c>
      <c r="B30" s="12">
        <v>717</v>
      </c>
      <c r="C30" s="14" t="s">
        <v>26</v>
      </c>
      <c r="D30" s="13" t="s">
        <v>27</v>
      </c>
      <c r="E30" s="45" t="s">
        <v>55</v>
      </c>
      <c r="F30" s="14" t="s">
        <v>56</v>
      </c>
      <c r="G30" s="18">
        <v>2</v>
      </c>
      <c r="H30" s="18">
        <v>6</v>
      </c>
      <c r="I30" s="18">
        <v>5</v>
      </c>
      <c r="J30" s="18">
        <v>3</v>
      </c>
      <c r="K30" s="20">
        <v>4</v>
      </c>
      <c r="L30" s="20">
        <v>7</v>
      </c>
      <c r="M30" s="15">
        <v>0</v>
      </c>
      <c r="N30" s="16">
        <v>27</v>
      </c>
      <c r="O30" s="40">
        <v>53</v>
      </c>
      <c r="P30" s="16">
        <v>51</v>
      </c>
      <c r="Q30" s="17" t="s">
        <v>80</v>
      </c>
    </row>
    <row r="31" spans="1:17" ht="25.5">
      <c r="A31" s="18">
        <v>18</v>
      </c>
      <c r="B31" s="19">
        <v>718</v>
      </c>
      <c r="C31" s="14" t="s">
        <v>26</v>
      </c>
      <c r="D31" s="13" t="s">
        <v>27</v>
      </c>
      <c r="E31" s="45" t="s">
        <v>55</v>
      </c>
      <c r="F31" s="14" t="s">
        <v>56</v>
      </c>
      <c r="G31" s="18">
        <v>1</v>
      </c>
      <c r="H31" s="18">
        <v>4</v>
      </c>
      <c r="I31" s="18">
        <v>2</v>
      </c>
      <c r="J31" s="18">
        <v>0</v>
      </c>
      <c r="K31" s="20">
        <v>0</v>
      </c>
      <c r="L31" s="20">
        <v>2</v>
      </c>
      <c r="M31" s="15">
        <v>0</v>
      </c>
      <c r="N31" s="16">
        <v>9</v>
      </c>
      <c r="O31" s="40">
        <v>53</v>
      </c>
      <c r="P31" s="16">
        <v>17</v>
      </c>
      <c r="Q31" s="17" t="s">
        <v>83</v>
      </c>
    </row>
    <row r="32" spans="1:17" ht="27" customHeight="1">
      <c r="A32" s="18">
        <v>19</v>
      </c>
      <c r="B32" s="12">
        <v>719</v>
      </c>
      <c r="C32" s="14" t="s">
        <v>26</v>
      </c>
      <c r="D32" s="13" t="s">
        <v>27</v>
      </c>
      <c r="E32" s="13" t="s">
        <v>44</v>
      </c>
      <c r="F32" s="14" t="s">
        <v>56</v>
      </c>
      <c r="G32" s="18">
        <v>5</v>
      </c>
      <c r="H32" s="18">
        <v>3</v>
      </c>
      <c r="I32" s="18">
        <v>7</v>
      </c>
      <c r="J32" s="18">
        <v>4</v>
      </c>
      <c r="K32" s="20">
        <v>3</v>
      </c>
      <c r="L32" s="20">
        <v>6</v>
      </c>
      <c r="M32" s="15">
        <v>0</v>
      </c>
      <c r="N32" s="16">
        <v>28</v>
      </c>
      <c r="O32" s="40">
        <v>53</v>
      </c>
      <c r="P32" s="16">
        <v>53</v>
      </c>
      <c r="Q32" s="17" t="s">
        <v>80</v>
      </c>
    </row>
    <row r="33" spans="1:17" ht="24" customHeight="1">
      <c r="A33" s="18">
        <v>20</v>
      </c>
      <c r="B33" s="19">
        <v>720</v>
      </c>
      <c r="C33" s="14" t="s">
        <v>26</v>
      </c>
      <c r="D33" s="13" t="s">
        <v>27</v>
      </c>
      <c r="E33" s="13" t="s">
        <v>44</v>
      </c>
      <c r="F33" s="14" t="s">
        <v>56</v>
      </c>
      <c r="G33" s="18">
        <v>0</v>
      </c>
      <c r="H33" s="18">
        <v>3</v>
      </c>
      <c r="I33" s="18">
        <v>0</v>
      </c>
      <c r="J33" s="18">
        <v>0</v>
      </c>
      <c r="K33" s="20">
        <v>1</v>
      </c>
      <c r="L33" s="20">
        <v>2</v>
      </c>
      <c r="M33" s="15">
        <v>0</v>
      </c>
      <c r="N33" s="16">
        <f>G33+H33+I33+J33+K33+L33+M33</f>
        <v>6</v>
      </c>
      <c r="O33" s="40">
        <v>53</v>
      </c>
      <c r="P33" s="16">
        <v>11</v>
      </c>
      <c r="Q33" s="17" t="s">
        <v>83</v>
      </c>
    </row>
    <row r="35" spans="1:17" s="1" customFormat="1" ht="15">
      <c r="E35" s="46" t="s">
        <v>34</v>
      </c>
    </row>
    <row r="36" spans="1:17" s="1" customFormat="1" ht="15">
      <c r="E36" s="46" t="s">
        <v>37</v>
      </c>
    </row>
    <row r="37" spans="1:17" s="1" customFormat="1" ht="15">
      <c r="D37" s="26"/>
      <c r="E37" s="46" t="s">
        <v>38</v>
      </c>
    </row>
    <row r="38" spans="1:17" s="1" customFormat="1" ht="15">
      <c r="D38" s="26"/>
      <c r="E38" s="26" t="s">
        <v>57</v>
      </c>
    </row>
  </sheetData>
  <mergeCells count="18">
    <mergeCell ref="A2:P2"/>
    <mergeCell ref="A4:P4"/>
    <mergeCell ref="A5:P5"/>
    <mergeCell ref="A6:P6"/>
    <mergeCell ref="A7:P7"/>
    <mergeCell ref="N12:N13"/>
    <mergeCell ref="O12:O13"/>
    <mergeCell ref="P12:P13"/>
    <mergeCell ref="Q12:Q13"/>
    <mergeCell ref="A8:K8"/>
    <mergeCell ref="A12:A13"/>
    <mergeCell ref="B12:B13"/>
    <mergeCell ref="C12:C13"/>
    <mergeCell ref="D12:D13"/>
    <mergeCell ref="E12:E13"/>
    <mergeCell ref="F12:F13"/>
    <mergeCell ref="G12:H12"/>
    <mergeCell ref="K12:L12"/>
  </mergeCells>
  <pageMargins left="0.70833333333333304" right="0.70833333333333304" top="0.74791666666666701" bottom="0.74791666666666701" header="0.51180555555555496" footer="0.51180555555555496"/>
  <pageSetup paperSize="9" scale="62" firstPageNumber="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36"/>
  <sheetViews>
    <sheetView workbookViewId="0">
      <selection activeCell="E11" sqref="E11"/>
    </sheetView>
  </sheetViews>
  <sheetFormatPr defaultColWidth="8.83203125" defaultRowHeight="27.75" customHeight="1"/>
  <cols>
    <col min="1" max="1" width="6.33203125" customWidth="1"/>
    <col min="2" max="2" width="7.5" customWidth="1"/>
    <col min="3" max="3" width="15.83203125" customWidth="1"/>
    <col min="4" max="4" width="19" customWidth="1"/>
    <col min="5" max="5" width="22.1640625" customWidth="1"/>
    <col min="6" max="6" width="8.6640625" customWidth="1"/>
    <col min="7" max="7" width="11.83203125" customWidth="1"/>
    <col min="8" max="8" width="11.1640625" customWidth="1"/>
    <col min="9" max="9" width="10.1640625" customWidth="1"/>
    <col min="10" max="10" width="10.6640625" customWidth="1"/>
    <col min="11" max="12" width="11" customWidth="1"/>
    <col min="13" max="13" width="10" customWidth="1"/>
    <col min="14" max="14" width="12.33203125" customWidth="1"/>
    <col min="15" max="15" width="12.1640625" customWidth="1"/>
    <col min="16" max="16" width="12.83203125" customWidth="1"/>
    <col min="17" max="17" width="13.83203125" customWidth="1"/>
  </cols>
  <sheetData>
    <row r="2" spans="1:17" ht="27.75" customHeight="1">
      <c r="A2" s="84" t="s">
        <v>58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7" ht="14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ht="14.25">
      <c r="A4" s="85" t="s">
        <v>59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7" ht="14.25">
      <c r="A5" s="85" t="s">
        <v>49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7" ht="14.25">
      <c r="A6" s="92" t="s">
        <v>60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</row>
    <row r="7" spans="1:17" ht="14.25">
      <c r="A7" s="83" t="s">
        <v>5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</row>
    <row r="8" spans="1:17" ht="15">
      <c r="A8" s="83" t="s">
        <v>61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5"/>
      <c r="M8" s="5"/>
      <c r="N8" s="36"/>
      <c r="O8" s="36"/>
      <c r="P8" s="36"/>
      <c r="Q8" s="36"/>
    </row>
    <row r="9" spans="1:17" ht="15">
      <c r="A9" s="3" t="s">
        <v>8</v>
      </c>
      <c r="B9" s="37"/>
      <c r="C9" s="37"/>
      <c r="D9" s="5"/>
      <c r="E9" s="5"/>
      <c r="F9" s="5"/>
      <c r="G9" s="5"/>
      <c r="H9" s="5"/>
      <c r="I9" s="5"/>
      <c r="J9" s="5"/>
      <c r="K9" s="5"/>
      <c r="L9" s="5"/>
      <c r="M9" s="5"/>
      <c r="N9" s="36"/>
      <c r="O9" s="36"/>
      <c r="P9" s="36"/>
      <c r="Q9" s="36"/>
    </row>
    <row r="10" spans="1:17" ht="15">
      <c r="A10" s="38" t="s">
        <v>52</v>
      </c>
      <c r="B10" s="25"/>
      <c r="C10" s="25"/>
      <c r="D10" s="39"/>
      <c r="E10" s="25"/>
      <c r="F10" s="25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17" ht="27.75" customHeight="1">
      <c r="A11" s="28"/>
      <c r="B11" s="28"/>
      <c r="C11" s="29"/>
      <c r="D11" s="28"/>
      <c r="E11" s="28"/>
      <c r="F11" s="28"/>
      <c r="G11" s="93"/>
      <c r="H11" s="93"/>
      <c r="I11" s="47"/>
      <c r="J11" s="47"/>
      <c r="K11" s="94"/>
      <c r="L11" s="94"/>
      <c r="M11" s="47"/>
      <c r="N11" s="28"/>
      <c r="O11" s="28"/>
    </row>
    <row r="12" spans="1:17" ht="27.75" customHeight="1">
      <c r="A12" s="87" t="s">
        <v>9</v>
      </c>
      <c r="B12" s="87" t="s">
        <v>10</v>
      </c>
      <c r="C12" s="87" t="s">
        <v>11</v>
      </c>
      <c r="D12" s="87" t="s">
        <v>12</v>
      </c>
      <c r="E12" s="87" t="s">
        <v>13</v>
      </c>
      <c r="F12" s="87" t="s">
        <v>14</v>
      </c>
      <c r="G12" s="91" t="s">
        <v>15</v>
      </c>
      <c r="H12" s="91"/>
      <c r="I12" s="87" t="s">
        <v>16</v>
      </c>
      <c r="J12" s="87"/>
      <c r="K12" s="87" t="s">
        <v>17</v>
      </c>
      <c r="L12" s="87"/>
      <c r="M12" s="9" t="s">
        <v>18</v>
      </c>
      <c r="N12" s="87" t="s">
        <v>19</v>
      </c>
      <c r="O12" s="87" t="s">
        <v>20</v>
      </c>
      <c r="P12" s="87" t="s">
        <v>21</v>
      </c>
      <c r="Q12" s="87" t="s">
        <v>22</v>
      </c>
    </row>
    <row r="13" spans="1:17" ht="27.75" customHeight="1">
      <c r="A13" s="87"/>
      <c r="B13" s="87"/>
      <c r="C13" s="87"/>
      <c r="D13" s="87"/>
      <c r="E13" s="87"/>
      <c r="F13" s="87"/>
      <c r="G13" s="8" t="s">
        <v>23</v>
      </c>
      <c r="H13" s="8" t="s">
        <v>24</v>
      </c>
      <c r="I13" s="8" t="s">
        <v>23</v>
      </c>
      <c r="J13" s="8" t="s">
        <v>24</v>
      </c>
      <c r="K13" s="8" t="s">
        <v>23</v>
      </c>
      <c r="L13" s="8" t="s">
        <v>24</v>
      </c>
      <c r="M13" s="8" t="s">
        <v>23</v>
      </c>
      <c r="N13" s="87"/>
      <c r="O13" s="87"/>
      <c r="P13" s="87"/>
      <c r="Q13" s="87"/>
    </row>
    <row r="14" spans="1:17" ht="27.75" customHeight="1">
      <c r="A14" s="11">
        <v>1</v>
      </c>
      <c r="B14" s="12">
        <v>801</v>
      </c>
      <c r="C14" s="13" t="s">
        <v>26</v>
      </c>
      <c r="D14" s="13" t="s">
        <v>27</v>
      </c>
      <c r="E14" s="48" t="s">
        <v>44</v>
      </c>
      <c r="F14" s="13" t="s">
        <v>62</v>
      </c>
      <c r="G14" s="11">
        <v>2</v>
      </c>
      <c r="H14" s="11">
        <v>2</v>
      </c>
      <c r="I14" s="11">
        <v>6</v>
      </c>
      <c r="J14" s="11">
        <v>2</v>
      </c>
      <c r="K14" s="15">
        <v>0</v>
      </c>
      <c r="L14" s="15">
        <v>6</v>
      </c>
      <c r="M14" s="15">
        <v>0</v>
      </c>
      <c r="N14" s="16">
        <v>18</v>
      </c>
      <c r="O14" s="17">
        <v>53</v>
      </c>
      <c r="P14" s="49">
        <v>34</v>
      </c>
      <c r="Q14" s="67" t="s">
        <v>83</v>
      </c>
    </row>
    <row r="15" spans="1:17" ht="27.75" customHeight="1">
      <c r="A15" s="18">
        <v>2</v>
      </c>
      <c r="B15" s="19">
        <v>802</v>
      </c>
      <c r="C15" s="13" t="s">
        <v>26</v>
      </c>
      <c r="D15" s="13" t="s">
        <v>27</v>
      </c>
      <c r="E15" s="48" t="s">
        <v>44</v>
      </c>
      <c r="F15" s="13" t="s">
        <v>62</v>
      </c>
      <c r="G15" s="18">
        <v>2</v>
      </c>
      <c r="H15" s="18">
        <v>4</v>
      </c>
      <c r="I15" s="18">
        <v>6</v>
      </c>
      <c r="J15" s="18">
        <v>2</v>
      </c>
      <c r="K15" s="20">
        <v>0</v>
      </c>
      <c r="L15" s="20">
        <v>3</v>
      </c>
      <c r="M15" s="15">
        <v>0</v>
      </c>
      <c r="N15" s="16">
        <v>17</v>
      </c>
      <c r="O15" s="17">
        <v>53</v>
      </c>
      <c r="P15" s="49">
        <v>32</v>
      </c>
      <c r="Q15" s="67" t="s">
        <v>83</v>
      </c>
    </row>
    <row r="16" spans="1:17" ht="27.75" customHeight="1">
      <c r="A16" s="18">
        <v>3</v>
      </c>
      <c r="B16" s="19">
        <v>803</v>
      </c>
      <c r="C16" s="13" t="s">
        <v>26</v>
      </c>
      <c r="D16" s="13" t="s">
        <v>27</v>
      </c>
      <c r="E16" s="48" t="s">
        <v>44</v>
      </c>
      <c r="F16" s="13" t="s">
        <v>62</v>
      </c>
      <c r="G16" s="18">
        <v>2</v>
      </c>
      <c r="H16" s="18">
        <v>4</v>
      </c>
      <c r="I16" s="18">
        <v>3</v>
      </c>
      <c r="J16" s="18">
        <v>4</v>
      </c>
      <c r="K16" s="20">
        <v>0</v>
      </c>
      <c r="L16" s="20">
        <v>3</v>
      </c>
      <c r="M16" s="15">
        <v>0</v>
      </c>
      <c r="N16" s="16">
        <v>16</v>
      </c>
      <c r="O16" s="17">
        <v>53</v>
      </c>
      <c r="P16" s="49">
        <v>30</v>
      </c>
      <c r="Q16" s="67" t="s">
        <v>83</v>
      </c>
    </row>
    <row r="17" spans="1:17" ht="27.75" customHeight="1">
      <c r="A17" s="18">
        <v>4</v>
      </c>
      <c r="B17" s="19">
        <v>804</v>
      </c>
      <c r="C17" s="13" t="s">
        <v>26</v>
      </c>
      <c r="D17" s="13" t="s">
        <v>27</v>
      </c>
      <c r="E17" s="48" t="s">
        <v>44</v>
      </c>
      <c r="F17" s="14" t="s">
        <v>63</v>
      </c>
      <c r="G17" s="18">
        <v>2</v>
      </c>
      <c r="H17" s="18">
        <v>5</v>
      </c>
      <c r="I17" s="18">
        <v>3</v>
      </c>
      <c r="J17" s="18">
        <v>1</v>
      </c>
      <c r="K17" s="20">
        <v>0</v>
      </c>
      <c r="L17" s="20">
        <v>3</v>
      </c>
      <c r="M17" s="15">
        <v>0</v>
      </c>
      <c r="N17" s="16">
        <v>14</v>
      </c>
      <c r="O17" s="17">
        <v>53</v>
      </c>
      <c r="P17" s="49">
        <v>26</v>
      </c>
      <c r="Q17" s="67" t="s">
        <v>83</v>
      </c>
    </row>
    <row r="18" spans="1:17" ht="27.75" customHeight="1">
      <c r="A18" s="18">
        <v>5</v>
      </c>
      <c r="B18" s="19">
        <v>805</v>
      </c>
      <c r="C18" s="13" t="s">
        <v>26</v>
      </c>
      <c r="D18" s="13" t="s">
        <v>27</v>
      </c>
      <c r="E18" s="48" t="s">
        <v>44</v>
      </c>
      <c r="F18" s="14" t="s">
        <v>64</v>
      </c>
      <c r="G18" s="18">
        <v>2</v>
      </c>
      <c r="H18" s="18">
        <v>2</v>
      </c>
      <c r="I18" s="18">
        <v>2</v>
      </c>
      <c r="J18" s="18">
        <v>1</v>
      </c>
      <c r="K18" s="20">
        <v>0</v>
      </c>
      <c r="L18" s="20">
        <v>3</v>
      </c>
      <c r="M18" s="15">
        <v>0</v>
      </c>
      <c r="N18" s="16">
        <v>10</v>
      </c>
      <c r="O18" s="17">
        <v>53</v>
      </c>
      <c r="P18" s="49">
        <v>19</v>
      </c>
      <c r="Q18" s="67" t="s">
        <v>83</v>
      </c>
    </row>
    <row r="19" spans="1:17" ht="27.75" customHeight="1">
      <c r="A19" s="18">
        <v>6</v>
      </c>
      <c r="B19" s="19">
        <v>806</v>
      </c>
      <c r="C19" s="13" t="s">
        <v>26</v>
      </c>
      <c r="D19" s="13" t="s">
        <v>27</v>
      </c>
      <c r="E19" s="48" t="s">
        <v>44</v>
      </c>
      <c r="F19" s="13" t="s">
        <v>62</v>
      </c>
      <c r="G19" s="18">
        <v>3</v>
      </c>
      <c r="H19" s="18">
        <v>2</v>
      </c>
      <c r="I19" s="18">
        <v>6</v>
      </c>
      <c r="J19" s="18">
        <v>0</v>
      </c>
      <c r="K19" s="18">
        <v>0</v>
      </c>
      <c r="L19" s="20">
        <v>3</v>
      </c>
      <c r="M19" s="15">
        <v>0</v>
      </c>
      <c r="N19" s="16">
        <v>14</v>
      </c>
      <c r="O19" s="17">
        <v>53</v>
      </c>
      <c r="P19" s="49">
        <v>26</v>
      </c>
      <c r="Q19" s="67" t="s">
        <v>83</v>
      </c>
    </row>
    <row r="20" spans="1:17" ht="27.75" customHeight="1">
      <c r="A20" s="18">
        <v>7</v>
      </c>
      <c r="B20" s="19">
        <v>807</v>
      </c>
      <c r="C20" s="13" t="s">
        <v>26</v>
      </c>
      <c r="D20" s="13" t="s">
        <v>27</v>
      </c>
      <c r="E20" s="48" t="s">
        <v>44</v>
      </c>
      <c r="F20" s="14" t="s">
        <v>63</v>
      </c>
      <c r="G20" s="18">
        <v>3</v>
      </c>
      <c r="H20" s="18">
        <v>4</v>
      </c>
      <c r="I20" s="18">
        <v>5</v>
      </c>
      <c r="J20" s="18">
        <v>1</v>
      </c>
      <c r="K20" s="20">
        <v>5</v>
      </c>
      <c r="L20" s="20">
        <v>4</v>
      </c>
      <c r="M20" s="15">
        <v>0</v>
      </c>
      <c r="N20" s="16">
        <v>22</v>
      </c>
      <c r="O20" s="17">
        <v>53</v>
      </c>
      <c r="P20" s="49">
        <v>42</v>
      </c>
      <c r="Q20" s="67" t="s">
        <v>83</v>
      </c>
    </row>
    <row r="21" spans="1:17" ht="27.75" customHeight="1">
      <c r="A21" s="18">
        <v>8</v>
      </c>
      <c r="B21" s="19">
        <v>808</v>
      </c>
      <c r="C21" s="13" t="s">
        <v>26</v>
      </c>
      <c r="D21" s="13" t="s">
        <v>27</v>
      </c>
      <c r="E21" s="48" t="s">
        <v>44</v>
      </c>
      <c r="F21" s="14" t="s">
        <v>63</v>
      </c>
      <c r="G21" s="18">
        <v>2</v>
      </c>
      <c r="H21" s="18">
        <v>4</v>
      </c>
      <c r="I21" s="18">
        <v>5</v>
      </c>
      <c r="J21" s="18">
        <v>0</v>
      </c>
      <c r="K21" s="20">
        <v>5</v>
      </c>
      <c r="L21" s="20">
        <v>4</v>
      </c>
      <c r="M21" s="15">
        <v>0</v>
      </c>
      <c r="N21" s="16">
        <v>20</v>
      </c>
      <c r="O21" s="17">
        <v>53</v>
      </c>
      <c r="P21" s="49">
        <v>38</v>
      </c>
      <c r="Q21" s="67" t="s">
        <v>83</v>
      </c>
    </row>
    <row r="22" spans="1:17" ht="27.75" customHeight="1">
      <c r="A22" s="18">
        <v>9</v>
      </c>
      <c r="B22" s="19">
        <v>809</v>
      </c>
      <c r="C22" s="13" t="s">
        <v>26</v>
      </c>
      <c r="D22" s="13" t="s">
        <v>27</v>
      </c>
      <c r="E22" s="48" t="s">
        <v>44</v>
      </c>
      <c r="F22" s="14" t="s">
        <v>63</v>
      </c>
      <c r="G22" s="18">
        <v>1</v>
      </c>
      <c r="H22" s="18">
        <v>3</v>
      </c>
      <c r="I22" s="18">
        <v>5</v>
      </c>
      <c r="J22" s="18">
        <v>2</v>
      </c>
      <c r="K22" s="20">
        <v>5</v>
      </c>
      <c r="L22" s="20">
        <v>6</v>
      </c>
      <c r="M22" s="15">
        <v>0</v>
      </c>
      <c r="N22" s="16">
        <v>22</v>
      </c>
      <c r="O22" s="17">
        <v>53</v>
      </c>
      <c r="P22" s="49">
        <v>42</v>
      </c>
      <c r="Q22" s="67" t="s">
        <v>83</v>
      </c>
    </row>
    <row r="23" spans="1:17" ht="27.75" customHeight="1">
      <c r="A23" s="18">
        <v>10</v>
      </c>
      <c r="B23" s="19">
        <v>810</v>
      </c>
      <c r="C23" s="13" t="s">
        <v>26</v>
      </c>
      <c r="D23" s="13" t="s">
        <v>27</v>
      </c>
      <c r="E23" s="48" t="s">
        <v>44</v>
      </c>
      <c r="F23" s="14" t="s">
        <v>63</v>
      </c>
      <c r="G23" s="18">
        <v>2</v>
      </c>
      <c r="H23" s="18">
        <v>4</v>
      </c>
      <c r="I23" s="18">
        <v>5</v>
      </c>
      <c r="J23" s="18">
        <v>5</v>
      </c>
      <c r="K23" s="20">
        <v>6</v>
      </c>
      <c r="L23" s="20">
        <v>6</v>
      </c>
      <c r="M23" s="15">
        <v>0</v>
      </c>
      <c r="N23" s="16">
        <v>28</v>
      </c>
      <c r="O23" s="17">
        <v>53</v>
      </c>
      <c r="P23" s="49">
        <v>53</v>
      </c>
      <c r="Q23" s="57" t="s">
        <v>80</v>
      </c>
    </row>
    <row r="24" spans="1:17" ht="27.75" customHeight="1">
      <c r="A24" s="18">
        <v>11</v>
      </c>
      <c r="B24" s="19">
        <v>811</v>
      </c>
      <c r="C24" s="13" t="s">
        <v>26</v>
      </c>
      <c r="D24" s="13" t="s">
        <v>27</v>
      </c>
      <c r="E24" s="48" t="s">
        <v>44</v>
      </c>
      <c r="F24" s="14" t="s">
        <v>63</v>
      </c>
      <c r="G24" s="18">
        <v>2</v>
      </c>
      <c r="H24" s="18">
        <v>4</v>
      </c>
      <c r="I24" s="18">
        <v>4</v>
      </c>
      <c r="J24" s="18">
        <v>5</v>
      </c>
      <c r="K24" s="20">
        <v>6</v>
      </c>
      <c r="L24" s="20">
        <v>6</v>
      </c>
      <c r="M24" s="15">
        <v>0</v>
      </c>
      <c r="N24" s="16">
        <v>27</v>
      </c>
      <c r="O24" s="17">
        <v>53</v>
      </c>
      <c r="P24" s="49">
        <v>53</v>
      </c>
      <c r="Q24" s="61" t="s">
        <v>80</v>
      </c>
    </row>
    <row r="25" spans="1:17" ht="27.75" customHeight="1">
      <c r="A25" s="18">
        <v>12</v>
      </c>
      <c r="B25" s="19">
        <v>812</v>
      </c>
      <c r="C25" s="13" t="s">
        <v>26</v>
      </c>
      <c r="D25" s="13" t="s">
        <v>27</v>
      </c>
      <c r="E25" s="45" t="s">
        <v>55</v>
      </c>
      <c r="F25" s="14" t="s">
        <v>64</v>
      </c>
      <c r="G25" s="18">
        <v>1</v>
      </c>
      <c r="H25" s="18">
        <v>4</v>
      </c>
      <c r="I25" s="18">
        <v>0</v>
      </c>
      <c r="J25" s="18">
        <v>1</v>
      </c>
      <c r="K25" s="20">
        <v>0</v>
      </c>
      <c r="L25" s="20">
        <v>4</v>
      </c>
      <c r="M25" s="15">
        <v>0</v>
      </c>
      <c r="N25" s="16">
        <v>10</v>
      </c>
      <c r="O25" s="17">
        <v>53</v>
      </c>
      <c r="P25" s="49">
        <v>19</v>
      </c>
      <c r="Q25" s="67" t="s">
        <v>83</v>
      </c>
    </row>
    <row r="26" spans="1:17" ht="27.75" customHeight="1">
      <c r="A26" s="18">
        <v>13</v>
      </c>
      <c r="B26" s="19">
        <v>813</v>
      </c>
      <c r="C26" s="13" t="s">
        <v>26</v>
      </c>
      <c r="D26" s="13" t="s">
        <v>27</v>
      </c>
      <c r="E26" s="45" t="s">
        <v>55</v>
      </c>
      <c r="F26" s="14" t="s">
        <v>64</v>
      </c>
      <c r="G26" s="18">
        <v>0</v>
      </c>
      <c r="H26" s="18">
        <v>3</v>
      </c>
      <c r="I26" s="18">
        <v>0</v>
      </c>
      <c r="J26" s="18">
        <v>1</v>
      </c>
      <c r="K26" s="20">
        <v>0</v>
      </c>
      <c r="L26" s="20">
        <v>0</v>
      </c>
      <c r="M26" s="15">
        <v>0</v>
      </c>
      <c r="N26" s="16">
        <v>4</v>
      </c>
      <c r="O26" s="17">
        <v>53</v>
      </c>
      <c r="P26" s="49">
        <v>8</v>
      </c>
      <c r="Q26" s="67" t="s">
        <v>83</v>
      </c>
    </row>
    <row r="27" spans="1:17" ht="27.75" customHeight="1">
      <c r="A27" s="18">
        <v>13</v>
      </c>
      <c r="B27" s="19">
        <v>814</v>
      </c>
      <c r="C27" s="13" t="s">
        <v>26</v>
      </c>
      <c r="D27" s="13" t="s">
        <v>27</v>
      </c>
      <c r="E27" s="45" t="s">
        <v>55</v>
      </c>
      <c r="F27" s="14" t="s">
        <v>64</v>
      </c>
      <c r="G27" s="18">
        <v>2</v>
      </c>
      <c r="H27" s="18">
        <v>4</v>
      </c>
      <c r="I27" s="18">
        <v>1</v>
      </c>
      <c r="J27" s="18">
        <v>0</v>
      </c>
      <c r="K27" s="20">
        <v>0</v>
      </c>
      <c r="L27" s="20">
        <v>4</v>
      </c>
      <c r="M27" s="15">
        <v>0</v>
      </c>
      <c r="N27" s="16">
        <v>11</v>
      </c>
      <c r="O27" s="17">
        <v>53</v>
      </c>
      <c r="P27" s="49">
        <v>21</v>
      </c>
      <c r="Q27" s="67" t="s">
        <v>83</v>
      </c>
    </row>
    <row r="28" spans="1:17" ht="27.75" customHeight="1">
      <c r="A28" s="18">
        <v>13</v>
      </c>
      <c r="B28" s="19">
        <v>815</v>
      </c>
      <c r="C28" s="13" t="s">
        <v>26</v>
      </c>
      <c r="D28" s="13" t="s">
        <v>27</v>
      </c>
      <c r="E28" s="45" t="s">
        <v>55</v>
      </c>
      <c r="F28" s="14" t="s">
        <v>64</v>
      </c>
      <c r="G28" s="18">
        <v>0</v>
      </c>
      <c r="H28" s="18">
        <v>2</v>
      </c>
      <c r="I28" s="18">
        <v>1</v>
      </c>
      <c r="J28" s="18">
        <v>1</v>
      </c>
      <c r="K28" s="20">
        <v>0</v>
      </c>
      <c r="L28" s="20">
        <v>4</v>
      </c>
      <c r="M28" s="15">
        <v>0</v>
      </c>
      <c r="N28" s="16">
        <v>8</v>
      </c>
      <c r="O28" s="17">
        <v>53</v>
      </c>
      <c r="P28" s="49">
        <v>15</v>
      </c>
      <c r="Q28" s="67" t="s">
        <v>83</v>
      </c>
    </row>
    <row r="29" spans="1:17" ht="27.75" customHeight="1">
      <c r="A29" s="18">
        <v>13</v>
      </c>
      <c r="B29" s="19">
        <v>816</v>
      </c>
      <c r="C29" s="13" t="s">
        <v>26</v>
      </c>
      <c r="D29" s="13" t="s">
        <v>27</v>
      </c>
      <c r="E29" s="45" t="s">
        <v>55</v>
      </c>
      <c r="F29" s="14" t="s">
        <v>64</v>
      </c>
      <c r="G29" s="18">
        <v>6</v>
      </c>
      <c r="H29" s="18">
        <v>6</v>
      </c>
      <c r="I29" s="18">
        <v>5</v>
      </c>
      <c r="J29" s="18">
        <v>4</v>
      </c>
      <c r="K29" s="20">
        <v>5</v>
      </c>
      <c r="L29" s="20">
        <v>8</v>
      </c>
      <c r="M29" s="15">
        <v>0</v>
      </c>
      <c r="N29" s="16">
        <v>34</v>
      </c>
      <c r="O29" s="17">
        <v>53</v>
      </c>
      <c r="P29" s="49">
        <v>64</v>
      </c>
      <c r="Q29" s="17" t="s">
        <v>81</v>
      </c>
    </row>
    <row r="30" spans="1:17" ht="27.75" customHeight="1">
      <c r="A30" s="18">
        <v>13</v>
      </c>
      <c r="B30" s="19">
        <v>817</v>
      </c>
      <c r="C30" s="13" t="s">
        <v>26</v>
      </c>
      <c r="D30" s="13" t="s">
        <v>27</v>
      </c>
      <c r="E30" s="45" t="s">
        <v>55</v>
      </c>
      <c r="F30" s="14" t="s">
        <v>64</v>
      </c>
      <c r="G30" s="18">
        <v>6</v>
      </c>
      <c r="H30" s="18">
        <v>5</v>
      </c>
      <c r="I30" s="18">
        <v>5</v>
      </c>
      <c r="J30" s="18">
        <v>4</v>
      </c>
      <c r="K30" s="20">
        <v>4</v>
      </c>
      <c r="L30" s="20">
        <v>3</v>
      </c>
      <c r="M30" s="15">
        <v>0</v>
      </c>
      <c r="N30" s="16">
        <v>27</v>
      </c>
      <c r="O30" s="17">
        <v>53</v>
      </c>
      <c r="P30" s="49">
        <v>51</v>
      </c>
      <c r="Q30" s="17" t="s">
        <v>80</v>
      </c>
    </row>
    <row r="31" spans="1:17" ht="27.75" customHeight="1">
      <c r="B31" s="21"/>
      <c r="C31" s="22"/>
      <c r="D31" s="22"/>
      <c r="E31" s="46"/>
      <c r="F31" s="35"/>
      <c r="G31" s="35"/>
      <c r="H31" s="35"/>
      <c r="I31" s="35"/>
      <c r="J31" s="35"/>
      <c r="K31" s="35"/>
      <c r="L31" s="35"/>
      <c r="M31" s="35"/>
      <c r="N31" s="35"/>
      <c r="O31" s="35"/>
    </row>
    <row r="32" spans="1:17" ht="27.75" customHeight="1">
      <c r="B32" s="26"/>
      <c r="C32" s="26"/>
      <c r="D32" s="26"/>
      <c r="E32" s="46"/>
      <c r="F32" s="35"/>
      <c r="G32" s="35"/>
      <c r="H32" s="35"/>
      <c r="I32" s="35"/>
      <c r="J32" s="35"/>
      <c r="K32" s="35"/>
      <c r="L32" s="35"/>
      <c r="M32" s="35"/>
      <c r="N32" s="35"/>
      <c r="O32" s="35"/>
    </row>
    <row r="33" spans="1:15" ht="27.75" customHeight="1">
      <c r="A33" s="21" t="s">
        <v>33</v>
      </c>
      <c r="B33" s="21"/>
      <c r="C33" s="22"/>
      <c r="D33" s="46" t="s">
        <v>34</v>
      </c>
      <c r="E33" s="26"/>
      <c r="F33" s="35"/>
      <c r="G33" s="35"/>
      <c r="H33" s="35"/>
      <c r="I33" s="35"/>
      <c r="J33" s="35"/>
      <c r="K33" s="35"/>
      <c r="L33" s="35"/>
      <c r="M33" s="35"/>
      <c r="N33" s="35"/>
      <c r="O33" s="35"/>
    </row>
    <row r="34" spans="1:15" ht="27.75" customHeight="1">
      <c r="A34" s="24" t="s">
        <v>35</v>
      </c>
      <c r="B34" s="24"/>
      <c r="C34" s="25"/>
      <c r="D34" s="46" t="s">
        <v>37</v>
      </c>
    </row>
    <row r="35" spans="1:15" ht="27.75" customHeight="1">
      <c r="A35" s="26"/>
      <c r="B35" s="26"/>
      <c r="C35" s="26"/>
      <c r="D35" s="46" t="s">
        <v>38</v>
      </c>
    </row>
    <row r="36" spans="1:15" ht="27.75" customHeight="1">
      <c r="A36" s="35"/>
      <c r="B36" s="35"/>
      <c r="C36" s="35"/>
      <c r="D36" s="26" t="s">
        <v>65</v>
      </c>
    </row>
  </sheetData>
  <mergeCells count="21">
    <mergeCell ref="O12:O13"/>
    <mergeCell ref="A2:O2"/>
    <mergeCell ref="A4:O4"/>
    <mergeCell ref="A5:O5"/>
    <mergeCell ref="A6:O6"/>
    <mergeCell ref="A7:O7"/>
    <mergeCell ref="P12:P13"/>
    <mergeCell ref="Q12:Q13"/>
    <mergeCell ref="A8:K8"/>
    <mergeCell ref="G11:H11"/>
    <mergeCell ref="K11:L11"/>
    <mergeCell ref="A12:A13"/>
    <mergeCell ref="B12:B13"/>
    <mergeCell ref="C12:C13"/>
    <mergeCell ref="D12:D13"/>
    <mergeCell ref="E12:E13"/>
    <mergeCell ref="F12:F13"/>
    <mergeCell ref="G12:H12"/>
    <mergeCell ref="I12:J12"/>
    <mergeCell ref="K12:L12"/>
    <mergeCell ref="N12:N13"/>
  </mergeCells>
  <pageMargins left="0.70866141732283472" right="0.70866141732283472" top="0.74803149606299213" bottom="0.74803149606299213" header="0.51181102362204722" footer="0.51181102362204722"/>
  <pageSetup paperSize="9" scale="55" firstPageNumber="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N46"/>
  <sheetViews>
    <sheetView zoomScale="110" zoomScaleNormal="110" workbookViewId="0">
      <selection activeCell="C1" sqref="C1:C1048576"/>
    </sheetView>
  </sheetViews>
  <sheetFormatPr defaultColWidth="8.83203125" defaultRowHeight="12"/>
  <cols>
    <col min="1" max="1" width="6" customWidth="1"/>
    <col min="2" max="2" width="7.5" customWidth="1"/>
    <col min="3" max="3" width="16.1640625" customWidth="1"/>
    <col min="4" max="4" width="22.83203125" customWidth="1"/>
    <col min="5" max="5" width="24.33203125" customWidth="1"/>
    <col min="7" max="7" width="14.83203125" customWidth="1"/>
    <col min="8" max="8" width="9.1640625" customWidth="1"/>
    <col min="9" max="9" width="13.83203125" customWidth="1"/>
    <col min="10" max="10" width="9.5" customWidth="1"/>
    <col min="11" max="11" width="11.1640625" customWidth="1"/>
    <col min="12" max="12" width="15.83203125" customWidth="1"/>
    <col min="13" max="13" width="16.33203125" customWidth="1"/>
    <col min="14" max="14" width="14.5" customWidth="1"/>
  </cols>
  <sheetData>
    <row r="3" spans="1:14" ht="14.25" customHeight="1">
      <c r="A3" s="84" t="s">
        <v>66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ht="14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4.25">
      <c r="A5" s="85" t="s">
        <v>67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4" ht="14.25">
      <c r="A6" s="92" t="s">
        <v>50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1:14" ht="14.25" customHeight="1">
      <c r="A7" s="83" t="s">
        <v>5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4" ht="15" customHeight="1">
      <c r="A8" s="83" t="s">
        <v>68</v>
      </c>
      <c r="B8" s="83"/>
      <c r="C8" s="83"/>
      <c r="D8" s="83"/>
      <c r="E8" s="83"/>
      <c r="F8" s="83"/>
      <c r="G8" s="83"/>
      <c r="H8" s="83"/>
      <c r="I8" s="83"/>
      <c r="J8" s="5"/>
      <c r="K8" s="36"/>
      <c r="L8" s="36"/>
      <c r="M8" s="36"/>
      <c r="N8" s="36"/>
    </row>
    <row r="9" spans="1:14" ht="15">
      <c r="A9" s="3" t="s">
        <v>7</v>
      </c>
      <c r="B9" s="37"/>
      <c r="C9" s="37"/>
      <c r="D9" s="5"/>
      <c r="E9" s="5"/>
      <c r="F9" s="5"/>
      <c r="G9" s="5"/>
      <c r="H9" s="5"/>
      <c r="I9" s="5"/>
      <c r="J9" s="5"/>
      <c r="K9" s="36"/>
      <c r="L9" s="36"/>
      <c r="M9" s="36"/>
      <c r="N9" s="36"/>
    </row>
    <row r="10" spans="1:14" ht="15">
      <c r="A10" s="38" t="s">
        <v>8</v>
      </c>
      <c r="B10" s="25"/>
      <c r="C10" s="25"/>
      <c r="D10" s="39"/>
      <c r="E10" s="25"/>
      <c r="F10" s="25"/>
      <c r="G10" s="28"/>
      <c r="H10" s="28"/>
      <c r="I10" s="28"/>
      <c r="J10" s="28"/>
      <c r="K10" s="28"/>
      <c r="L10" s="28"/>
      <c r="M10" s="28"/>
      <c r="N10" s="28"/>
    </row>
    <row r="11" spans="1:14" ht="12.75">
      <c r="A11" s="28"/>
      <c r="B11" s="28"/>
      <c r="C11" s="29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ht="51.75" customHeight="1">
      <c r="A12" s="7" t="s">
        <v>9</v>
      </c>
      <c r="B12" s="7" t="s">
        <v>10</v>
      </c>
      <c r="C12" s="8" t="s">
        <v>11</v>
      </c>
      <c r="D12" s="8" t="s">
        <v>12</v>
      </c>
      <c r="E12" s="8" t="s">
        <v>13</v>
      </c>
      <c r="F12" s="8" t="s">
        <v>14</v>
      </c>
      <c r="G12" s="10" t="s">
        <v>15</v>
      </c>
      <c r="H12" s="8" t="s">
        <v>16</v>
      </c>
      <c r="I12" s="8" t="s">
        <v>17</v>
      </c>
      <c r="J12" s="8" t="s">
        <v>18</v>
      </c>
      <c r="K12" s="8" t="s">
        <v>19</v>
      </c>
      <c r="L12" s="8" t="s">
        <v>20</v>
      </c>
      <c r="M12" s="8" t="s">
        <v>21</v>
      </c>
      <c r="N12" s="7" t="s">
        <v>22</v>
      </c>
    </row>
    <row r="13" spans="1:14" ht="25.5">
      <c r="A13" s="11">
        <v>1</v>
      </c>
      <c r="B13" s="12">
        <v>901</v>
      </c>
      <c r="C13" s="13" t="s">
        <v>41</v>
      </c>
      <c r="D13" s="13" t="s">
        <v>27</v>
      </c>
      <c r="E13" s="48" t="s">
        <v>44</v>
      </c>
      <c r="F13" s="14" t="s">
        <v>69</v>
      </c>
      <c r="G13" s="30">
        <v>6</v>
      </c>
      <c r="H13" s="30">
        <v>7</v>
      </c>
      <c r="I13" s="55">
        <v>1</v>
      </c>
      <c r="J13" s="55">
        <v>0</v>
      </c>
      <c r="K13" s="16">
        <f>G13+H13+I13+J13</f>
        <v>14</v>
      </c>
      <c r="L13" s="16">
        <v>60</v>
      </c>
      <c r="M13" s="16">
        <f>K13*100/L13</f>
        <v>23.333333333333332</v>
      </c>
      <c r="N13" s="68" t="s">
        <v>83</v>
      </c>
    </row>
    <row r="14" spans="1:14" ht="25.5">
      <c r="A14" s="18">
        <v>2</v>
      </c>
      <c r="B14" s="19">
        <v>902</v>
      </c>
      <c r="C14" s="13" t="s">
        <v>41</v>
      </c>
      <c r="D14" s="13" t="s">
        <v>27</v>
      </c>
      <c r="E14" s="48" t="s">
        <v>44</v>
      </c>
      <c r="F14" s="14" t="s">
        <v>69</v>
      </c>
      <c r="G14" s="33">
        <v>1</v>
      </c>
      <c r="H14" s="33">
        <v>7</v>
      </c>
      <c r="I14" s="56">
        <v>1</v>
      </c>
      <c r="J14" s="56">
        <v>0</v>
      </c>
      <c r="K14" s="16">
        <f t="shared" ref="K14:K31" si="0">G14+H14+I14+J14</f>
        <v>9</v>
      </c>
      <c r="L14" s="16">
        <v>60</v>
      </c>
      <c r="M14" s="16">
        <f t="shared" ref="M14:M31" si="1">K14*100/L14</f>
        <v>15</v>
      </c>
      <c r="N14" s="68" t="s">
        <v>83</v>
      </c>
    </row>
    <row r="15" spans="1:14" ht="25.5">
      <c r="A15" s="11">
        <v>3</v>
      </c>
      <c r="B15" s="19">
        <v>903</v>
      </c>
      <c r="C15" s="13" t="s">
        <v>41</v>
      </c>
      <c r="D15" s="13" t="s">
        <v>27</v>
      </c>
      <c r="E15" s="48" t="s">
        <v>44</v>
      </c>
      <c r="F15" s="14" t="s">
        <v>69</v>
      </c>
      <c r="G15" s="33">
        <v>6</v>
      </c>
      <c r="H15" s="33">
        <v>6</v>
      </c>
      <c r="I15" s="56">
        <v>6</v>
      </c>
      <c r="J15" s="56">
        <v>0</v>
      </c>
      <c r="K15" s="16">
        <f t="shared" si="0"/>
        <v>18</v>
      </c>
      <c r="L15" s="16">
        <v>60</v>
      </c>
      <c r="M15" s="16">
        <f t="shared" si="1"/>
        <v>30</v>
      </c>
      <c r="N15" s="68" t="s">
        <v>83</v>
      </c>
    </row>
    <row r="16" spans="1:14" ht="25.5">
      <c r="A16" s="18">
        <v>4</v>
      </c>
      <c r="B16" s="19">
        <v>904</v>
      </c>
      <c r="C16" s="13" t="s">
        <v>41</v>
      </c>
      <c r="D16" s="13" t="s">
        <v>27</v>
      </c>
      <c r="E16" s="48" t="s">
        <v>44</v>
      </c>
      <c r="F16" s="14" t="s">
        <v>69</v>
      </c>
      <c r="G16" s="33">
        <v>3</v>
      </c>
      <c r="H16" s="33">
        <v>7</v>
      </c>
      <c r="I16" s="56">
        <v>3</v>
      </c>
      <c r="J16" s="56">
        <v>0</v>
      </c>
      <c r="K16" s="16">
        <f t="shared" si="0"/>
        <v>13</v>
      </c>
      <c r="L16" s="16">
        <v>60</v>
      </c>
      <c r="M16" s="16">
        <f t="shared" si="1"/>
        <v>21.666666666666668</v>
      </c>
      <c r="N16" s="68" t="s">
        <v>83</v>
      </c>
    </row>
    <row r="17" spans="1:14" ht="30" customHeight="1">
      <c r="A17" s="11">
        <v>5</v>
      </c>
      <c r="B17" s="19">
        <v>905</v>
      </c>
      <c r="C17" s="13" t="s">
        <v>41</v>
      </c>
      <c r="D17" s="13" t="s">
        <v>27</v>
      </c>
      <c r="E17" s="48" t="s">
        <v>44</v>
      </c>
      <c r="F17" s="14" t="s">
        <v>69</v>
      </c>
      <c r="G17" s="33">
        <v>6</v>
      </c>
      <c r="H17" s="33">
        <v>7</v>
      </c>
      <c r="I17" s="56">
        <v>3</v>
      </c>
      <c r="J17" s="56">
        <v>0</v>
      </c>
      <c r="K17" s="16">
        <f t="shared" si="0"/>
        <v>16</v>
      </c>
      <c r="L17" s="16">
        <v>60</v>
      </c>
      <c r="M17" s="16">
        <f t="shared" si="1"/>
        <v>26.666666666666668</v>
      </c>
      <c r="N17" s="68" t="s">
        <v>83</v>
      </c>
    </row>
    <row r="18" spans="1:14" ht="25.5">
      <c r="A18" s="18">
        <v>6</v>
      </c>
      <c r="B18" s="19">
        <v>906</v>
      </c>
      <c r="C18" s="13" t="s">
        <v>41</v>
      </c>
      <c r="D18" s="13" t="s">
        <v>27</v>
      </c>
      <c r="E18" s="48" t="s">
        <v>44</v>
      </c>
      <c r="F18" s="14" t="s">
        <v>70</v>
      </c>
      <c r="G18" s="33">
        <v>2</v>
      </c>
      <c r="H18" s="33">
        <v>7</v>
      </c>
      <c r="I18" s="33">
        <v>6</v>
      </c>
      <c r="J18" s="33">
        <v>0</v>
      </c>
      <c r="K18" s="16">
        <f t="shared" si="0"/>
        <v>15</v>
      </c>
      <c r="L18" s="16">
        <v>60</v>
      </c>
      <c r="M18" s="16">
        <f t="shared" si="1"/>
        <v>25</v>
      </c>
      <c r="N18" s="68" t="s">
        <v>83</v>
      </c>
    </row>
    <row r="19" spans="1:14" ht="25.5">
      <c r="A19" s="11">
        <v>7</v>
      </c>
      <c r="B19" s="19">
        <v>907</v>
      </c>
      <c r="C19" s="13" t="s">
        <v>41</v>
      </c>
      <c r="D19" s="13" t="s">
        <v>27</v>
      </c>
      <c r="E19" s="48" t="s">
        <v>44</v>
      </c>
      <c r="F19" s="14" t="s">
        <v>70</v>
      </c>
      <c r="G19" s="33">
        <v>2</v>
      </c>
      <c r="H19" s="33">
        <v>7</v>
      </c>
      <c r="I19" s="56">
        <v>15</v>
      </c>
      <c r="J19" s="56">
        <v>0</v>
      </c>
      <c r="K19" s="16">
        <f t="shared" si="0"/>
        <v>24</v>
      </c>
      <c r="L19" s="16">
        <v>60</v>
      </c>
      <c r="M19" s="16">
        <f t="shared" si="1"/>
        <v>40</v>
      </c>
      <c r="N19" s="68" t="s">
        <v>83</v>
      </c>
    </row>
    <row r="20" spans="1:14" ht="25.5">
      <c r="A20" s="18">
        <v>8</v>
      </c>
      <c r="B20" s="19">
        <v>908</v>
      </c>
      <c r="C20" s="13" t="s">
        <v>41</v>
      </c>
      <c r="D20" s="13" t="s">
        <v>27</v>
      </c>
      <c r="E20" s="48" t="s">
        <v>44</v>
      </c>
      <c r="F20" s="14" t="s">
        <v>70</v>
      </c>
      <c r="G20" s="33">
        <v>2</v>
      </c>
      <c r="H20" s="33">
        <v>4</v>
      </c>
      <c r="I20" s="56">
        <v>20</v>
      </c>
      <c r="J20" s="56">
        <v>0</v>
      </c>
      <c r="K20" s="16">
        <f>G20+H20+I20+J20</f>
        <v>26</v>
      </c>
      <c r="L20" s="16">
        <v>60</v>
      </c>
      <c r="M20" s="16">
        <f t="shared" si="1"/>
        <v>43.333333333333336</v>
      </c>
      <c r="N20" s="68" t="s">
        <v>83</v>
      </c>
    </row>
    <row r="21" spans="1:14" ht="25.5">
      <c r="A21" s="11">
        <v>9</v>
      </c>
      <c r="B21" s="19">
        <v>909</v>
      </c>
      <c r="C21" s="13" t="s">
        <v>41</v>
      </c>
      <c r="D21" s="13" t="s">
        <v>27</v>
      </c>
      <c r="E21" s="48" t="s">
        <v>44</v>
      </c>
      <c r="F21" s="14" t="s">
        <v>71</v>
      </c>
      <c r="G21" s="33">
        <v>6</v>
      </c>
      <c r="H21" s="33">
        <v>10</v>
      </c>
      <c r="I21" s="56">
        <v>24</v>
      </c>
      <c r="J21" s="56">
        <v>0</v>
      </c>
      <c r="K21" s="16">
        <f t="shared" si="0"/>
        <v>40</v>
      </c>
      <c r="L21" s="16">
        <v>60</v>
      </c>
      <c r="M21" s="16">
        <f t="shared" si="1"/>
        <v>66.666666666666671</v>
      </c>
      <c r="N21" s="17" t="s">
        <v>80</v>
      </c>
    </row>
    <row r="22" spans="1:14" ht="30" customHeight="1">
      <c r="A22" s="18">
        <v>10</v>
      </c>
      <c r="B22" s="19">
        <v>910</v>
      </c>
      <c r="C22" s="13" t="s">
        <v>41</v>
      </c>
      <c r="D22" s="13" t="s">
        <v>27</v>
      </c>
      <c r="E22" s="45" t="s">
        <v>55</v>
      </c>
      <c r="F22" s="14" t="s">
        <v>71</v>
      </c>
      <c r="G22" s="33">
        <v>3</v>
      </c>
      <c r="H22" s="33">
        <v>3</v>
      </c>
      <c r="I22" s="56">
        <v>2</v>
      </c>
      <c r="J22" s="56">
        <v>0</v>
      </c>
      <c r="K22" s="16">
        <f t="shared" si="0"/>
        <v>8</v>
      </c>
      <c r="L22" s="16">
        <v>60</v>
      </c>
      <c r="M22" s="16">
        <f t="shared" si="1"/>
        <v>13.333333333333334</v>
      </c>
      <c r="N22" s="68" t="s">
        <v>83</v>
      </c>
    </row>
    <row r="23" spans="1:14" ht="30" customHeight="1">
      <c r="A23" s="11">
        <v>11</v>
      </c>
      <c r="B23" s="19">
        <v>911</v>
      </c>
      <c r="C23" s="13" t="s">
        <v>41</v>
      </c>
      <c r="D23" s="13" t="s">
        <v>27</v>
      </c>
      <c r="E23" s="45" t="s">
        <v>55</v>
      </c>
      <c r="F23" s="14" t="s">
        <v>71</v>
      </c>
      <c r="G23" s="33">
        <v>1</v>
      </c>
      <c r="H23" s="33">
        <v>3</v>
      </c>
      <c r="I23" s="56">
        <v>4</v>
      </c>
      <c r="J23" s="56">
        <v>0</v>
      </c>
      <c r="K23" s="16">
        <f t="shared" si="0"/>
        <v>8</v>
      </c>
      <c r="L23" s="16">
        <v>60</v>
      </c>
      <c r="M23" s="16">
        <f t="shared" si="1"/>
        <v>13.333333333333334</v>
      </c>
      <c r="N23" s="68" t="s">
        <v>83</v>
      </c>
    </row>
    <row r="24" spans="1:14" ht="25.5" customHeight="1">
      <c r="A24" s="18">
        <v>12</v>
      </c>
      <c r="B24" s="19">
        <v>912</v>
      </c>
      <c r="C24" s="13" t="s">
        <v>41</v>
      </c>
      <c r="D24" s="13" t="s">
        <v>27</v>
      </c>
      <c r="E24" s="45" t="s">
        <v>55</v>
      </c>
      <c r="F24" s="14" t="s">
        <v>71</v>
      </c>
      <c r="G24" s="33">
        <v>2</v>
      </c>
      <c r="H24" s="33">
        <v>0</v>
      </c>
      <c r="I24" s="56">
        <v>4</v>
      </c>
      <c r="J24" s="56">
        <v>0</v>
      </c>
      <c r="K24" s="16">
        <f t="shared" si="0"/>
        <v>6</v>
      </c>
      <c r="L24" s="16">
        <v>60</v>
      </c>
      <c r="M24" s="16">
        <f t="shared" si="1"/>
        <v>10</v>
      </c>
      <c r="N24" s="68" t="s">
        <v>83</v>
      </c>
    </row>
    <row r="25" spans="1:14" ht="25.5">
      <c r="A25" s="11">
        <v>13</v>
      </c>
      <c r="B25" s="19">
        <v>913</v>
      </c>
      <c r="C25" s="13" t="s">
        <v>41</v>
      </c>
      <c r="D25" s="13" t="s">
        <v>27</v>
      </c>
      <c r="E25" s="48" t="s">
        <v>44</v>
      </c>
      <c r="F25" s="14" t="s">
        <v>71</v>
      </c>
      <c r="G25" s="33">
        <v>1</v>
      </c>
      <c r="H25" s="33">
        <v>9</v>
      </c>
      <c r="I25" s="56">
        <v>9</v>
      </c>
      <c r="J25" s="58">
        <v>6</v>
      </c>
      <c r="K25" s="16">
        <f t="shared" si="0"/>
        <v>25</v>
      </c>
      <c r="L25" s="16">
        <v>60</v>
      </c>
      <c r="M25" s="16">
        <f t="shared" si="1"/>
        <v>41.666666666666664</v>
      </c>
      <c r="N25" s="68" t="s">
        <v>83</v>
      </c>
    </row>
    <row r="26" spans="1:14" ht="25.5">
      <c r="A26" s="18">
        <v>14</v>
      </c>
      <c r="B26" s="19">
        <v>914</v>
      </c>
      <c r="C26" s="13" t="s">
        <v>41</v>
      </c>
      <c r="D26" s="13" t="s">
        <v>27</v>
      </c>
      <c r="E26" s="48" t="s">
        <v>44</v>
      </c>
      <c r="F26" s="14" t="s">
        <v>71</v>
      </c>
      <c r="G26" s="33">
        <v>2</v>
      </c>
      <c r="H26" s="33">
        <v>8</v>
      </c>
      <c r="I26" s="56">
        <v>4</v>
      </c>
      <c r="J26" s="56">
        <v>0</v>
      </c>
      <c r="K26" s="16">
        <f t="shared" si="0"/>
        <v>14</v>
      </c>
      <c r="L26" s="16">
        <v>60</v>
      </c>
      <c r="M26" s="16">
        <f t="shared" si="1"/>
        <v>23.333333333333332</v>
      </c>
      <c r="N26" s="68" t="s">
        <v>83</v>
      </c>
    </row>
    <row r="27" spans="1:14" ht="25.5">
      <c r="A27" s="11">
        <v>15</v>
      </c>
      <c r="B27" s="19">
        <v>915</v>
      </c>
      <c r="C27" s="13" t="s">
        <v>41</v>
      </c>
      <c r="D27" s="13" t="s">
        <v>27</v>
      </c>
      <c r="E27" s="48" t="s">
        <v>44</v>
      </c>
      <c r="F27" s="14" t="s">
        <v>71</v>
      </c>
      <c r="G27" s="33">
        <v>1</v>
      </c>
      <c r="H27" s="33">
        <v>7</v>
      </c>
      <c r="I27" s="56">
        <v>5</v>
      </c>
      <c r="J27" s="56">
        <v>0</v>
      </c>
      <c r="K27" s="16">
        <f t="shared" si="0"/>
        <v>13</v>
      </c>
      <c r="L27" s="16">
        <v>60</v>
      </c>
      <c r="M27" s="16">
        <f t="shared" si="1"/>
        <v>21.666666666666668</v>
      </c>
      <c r="N27" s="68" t="s">
        <v>83</v>
      </c>
    </row>
    <row r="28" spans="1:14" ht="29.25" customHeight="1">
      <c r="A28" s="18">
        <v>16</v>
      </c>
      <c r="B28" s="19">
        <v>916</v>
      </c>
      <c r="C28" s="13" t="s">
        <v>41</v>
      </c>
      <c r="D28" s="13" t="s">
        <v>27</v>
      </c>
      <c r="E28" s="45" t="s">
        <v>55</v>
      </c>
      <c r="F28" s="14" t="s">
        <v>71</v>
      </c>
      <c r="G28" s="33">
        <v>1</v>
      </c>
      <c r="H28" s="33">
        <v>7</v>
      </c>
      <c r="I28" s="56">
        <v>8</v>
      </c>
      <c r="J28" s="58">
        <v>0</v>
      </c>
      <c r="K28" s="16">
        <f t="shared" si="0"/>
        <v>16</v>
      </c>
      <c r="L28" s="16">
        <v>60</v>
      </c>
      <c r="M28" s="16">
        <f t="shared" si="1"/>
        <v>26.666666666666668</v>
      </c>
      <c r="N28" s="68" t="s">
        <v>83</v>
      </c>
    </row>
    <row r="29" spans="1:14" ht="31.5" customHeight="1">
      <c r="A29" s="11">
        <v>17</v>
      </c>
      <c r="B29" s="19">
        <v>917</v>
      </c>
      <c r="C29" s="13" t="s">
        <v>41</v>
      </c>
      <c r="D29" s="13" t="s">
        <v>27</v>
      </c>
      <c r="E29" s="45" t="s">
        <v>55</v>
      </c>
      <c r="F29" s="14" t="s">
        <v>71</v>
      </c>
      <c r="G29" s="33">
        <v>0</v>
      </c>
      <c r="H29" s="33">
        <v>7</v>
      </c>
      <c r="I29" s="56">
        <v>8</v>
      </c>
      <c r="J29" s="59">
        <v>0</v>
      </c>
      <c r="K29" s="16">
        <f t="shared" si="0"/>
        <v>15</v>
      </c>
      <c r="L29" s="16">
        <v>60</v>
      </c>
      <c r="M29" s="16">
        <f t="shared" si="1"/>
        <v>25</v>
      </c>
      <c r="N29" s="68" t="s">
        <v>83</v>
      </c>
    </row>
    <row r="30" spans="1:14" ht="29.25" customHeight="1">
      <c r="A30" s="18">
        <v>18</v>
      </c>
      <c r="B30" s="19">
        <v>918</v>
      </c>
      <c r="C30" s="13" t="s">
        <v>41</v>
      </c>
      <c r="D30" s="13" t="s">
        <v>27</v>
      </c>
      <c r="E30" s="45" t="s">
        <v>55</v>
      </c>
      <c r="F30" s="14" t="s">
        <v>71</v>
      </c>
      <c r="G30" s="33">
        <v>6</v>
      </c>
      <c r="H30" s="33">
        <v>13</v>
      </c>
      <c r="I30" s="56">
        <v>8</v>
      </c>
      <c r="J30" s="59">
        <v>8</v>
      </c>
      <c r="K30" s="16">
        <f t="shared" si="0"/>
        <v>35</v>
      </c>
      <c r="L30" s="16">
        <v>60</v>
      </c>
      <c r="M30" s="16">
        <f t="shared" si="1"/>
        <v>58.333333333333336</v>
      </c>
      <c r="N30" s="17" t="s">
        <v>80</v>
      </c>
    </row>
    <row r="31" spans="1:14" ht="28.5" customHeight="1">
      <c r="A31" s="11">
        <v>19</v>
      </c>
      <c r="B31" s="19">
        <v>919</v>
      </c>
      <c r="C31" s="13" t="s">
        <v>41</v>
      </c>
      <c r="D31" s="13" t="s">
        <v>27</v>
      </c>
      <c r="E31" s="45" t="s">
        <v>55</v>
      </c>
      <c r="F31" s="14" t="s">
        <v>71</v>
      </c>
      <c r="G31" s="33">
        <v>3</v>
      </c>
      <c r="H31" s="33">
        <v>7</v>
      </c>
      <c r="I31" s="56">
        <v>3</v>
      </c>
      <c r="J31" s="59">
        <v>6</v>
      </c>
      <c r="K31" s="16">
        <f t="shared" si="0"/>
        <v>19</v>
      </c>
      <c r="L31" s="16">
        <v>60</v>
      </c>
      <c r="M31" s="16">
        <f t="shared" si="1"/>
        <v>31.666666666666668</v>
      </c>
      <c r="N31" s="68" t="s">
        <v>83</v>
      </c>
    </row>
    <row r="33" spans="3:6" s="1" customFormat="1" ht="15">
      <c r="C33" s="21"/>
      <c r="D33" s="22"/>
      <c r="E33" s="22" t="s">
        <v>34</v>
      </c>
      <c r="F33" s="23"/>
    </row>
    <row r="34" spans="3:6" s="1" customFormat="1" ht="15">
      <c r="C34" s="24"/>
      <c r="D34" s="25"/>
      <c r="E34" s="23" t="s">
        <v>36</v>
      </c>
      <c r="F34" s="23"/>
    </row>
    <row r="35" spans="3:6" s="1" customFormat="1" ht="15">
      <c r="C35" s="26"/>
      <c r="D35" s="26"/>
      <c r="E35" s="23" t="s">
        <v>37</v>
      </c>
      <c r="F35" s="23"/>
    </row>
    <row r="36" spans="3:6" s="1" customFormat="1" ht="15">
      <c r="C36" s="27"/>
      <c r="D36" s="27"/>
      <c r="E36" s="26" t="s">
        <v>38</v>
      </c>
      <c r="F36" s="26"/>
    </row>
    <row r="43" spans="3:6" ht="15">
      <c r="C43" s="21"/>
      <c r="D43" s="22"/>
      <c r="E43" s="22"/>
      <c r="F43" s="46"/>
    </row>
    <row r="44" spans="3:6" ht="15">
      <c r="C44" s="24"/>
      <c r="D44" s="25"/>
      <c r="E44" s="25"/>
      <c r="F44" s="46"/>
    </row>
    <row r="45" spans="3:6" ht="15">
      <c r="C45" s="26"/>
      <c r="D45" s="26"/>
      <c r="E45" s="26"/>
      <c r="F45" s="46"/>
    </row>
    <row r="46" spans="3:6" ht="15">
      <c r="C46" s="26"/>
      <c r="D46" s="26"/>
      <c r="E46" s="26"/>
      <c r="F46" s="26"/>
    </row>
  </sheetData>
  <mergeCells count="5">
    <mergeCell ref="A3:N3"/>
    <mergeCell ref="A5:N5"/>
    <mergeCell ref="A6:N6"/>
    <mergeCell ref="A7:N7"/>
    <mergeCell ref="A8:I8"/>
  </mergeCells>
  <pageMargins left="0.70833333333333304" right="0.70833333333333304" top="0.74791666666666701" bottom="0.74791666666666701" header="0.51180555555555496" footer="0.51180555555555496"/>
  <pageSetup paperSize="9" scale="62" firstPageNumber="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N28"/>
  <sheetViews>
    <sheetView topLeftCell="A10" zoomScale="110" zoomScaleNormal="110" workbookViewId="0">
      <selection activeCell="C12" sqref="C1:C1048576"/>
    </sheetView>
  </sheetViews>
  <sheetFormatPr defaultColWidth="8.83203125" defaultRowHeight="12"/>
  <cols>
    <col min="1" max="1" width="6.5" customWidth="1"/>
    <col min="2" max="2" width="7.5" customWidth="1"/>
    <col min="3" max="3" width="17.83203125" customWidth="1"/>
    <col min="4" max="4" width="21.5" customWidth="1"/>
    <col min="5" max="5" width="17.6640625" customWidth="1"/>
    <col min="6" max="6" width="6.5" customWidth="1"/>
    <col min="8" max="8" width="8.6640625" customWidth="1"/>
    <col min="9" max="9" width="9" customWidth="1"/>
    <col min="10" max="10" width="9.5" customWidth="1"/>
    <col min="11" max="11" width="14.1640625" customWidth="1"/>
    <col min="12" max="12" width="10.6640625" customWidth="1"/>
    <col min="13" max="13" width="13.83203125" customWidth="1"/>
    <col min="14" max="14" width="14" customWidth="1"/>
  </cols>
  <sheetData>
    <row r="3" spans="1:14" ht="14.25" customHeight="1">
      <c r="A3" s="84" t="s">
        <v>72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4" ht="14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4.25">
      <c r="A5" s="85" t="s">
        <v>73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4" ht="14.25">
      <c r="A6" s="85" t="s">
        <v>49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</row>
    <row r="7" spans="1:14" ht="14.25">
      <c r="A7" s="92" t="s">
        <v>74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</row>
    <row r="8" spans="1:14" ht="14.25" customHeight="1">
      <c r="A8" s="83" t="s">
        <v>5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</row>
    <row r="9" spans="1:14" ht="15" customHeight="1">
      <c r="A9" s="83" t="s">
        <v>6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36"/>
    </row>
    <row r="10" spans="1:14" ht="15" customHeight="1">
      <c r="A10" s="83" t="s">
        <v>7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36"/>
    </row>
    <row r="11" spans="1:14" ht="15" customHeight="1">
      <c r="A11" s="83" t="s">
        <v>8</v>
      </c>
      <c r="B11" s="83"/>
      <c r="C11" s="83"/>
      <c r="D11" s="83"/>
      <c r="E11" s="83"/>
      <c r="F11" s="6"/>
      <c r="G11" s="1"/>
      <c r="H11" s="1"/>
      <c r="I11" s="1"/>
      <c r="J11" s="6"/>
      <c r="K11" s="6"/>
      <c r="L11" s="6"/>
      <c r="M11" s="6"/>
      <c r="N11" s="28"/>
    </row>
    <row r="12" spans="1:14" ht="15">
      <c r="A12" s="38"/>
      <c r="B12" s="25"/>
      <c r="C12" s="25"/>
      <c r="D12" s="39"/>
      <c r="E12" s="25"/>
      <c r="F12" s="25"/>
      <c r="G12" s="28"/>
      <c r="H12" s="28"/>
      <c r="I12" s="28"/>
      <c r="J12" s="28"/>
      <c r="K12" s="28"/>
      <c r="L12" s="28"/>
      <c r="M12" s="28"/>
      <c r="N12" s="28"/>
    </row>
    <row r="13" spans="1:14" ht="12.75" customHeight="1">
      <c r="A13" s="95" t="s">
        <v>9</v>
      </c>
      <c r="B13" s="87" t="s">
        <v>10</v>
      </c>
      <c r="C13" s="87" t="s">
        <v>11</v>
      </c>
      <c r="D13" s="87" t="s">
        <v>12</v>
      </c>
      <c r="E13" s="87" t="s">
        <v>13</v>
      </c>
      <c r="F13" s="87" t="s">
        <v>14</v>
      </c>
      <c r="G13" s="50" t="s">
        <v>15</v>
      </c>
      <c r="H13" s="51" t="s">
        <v>16</v>
      </c>
      <c r="I13" s="51" t="s">
        <v>17</v>
      </c>
      <c r="J13" s="52" t="s">
        <v>18</v>
      </c>
      <c r="K13" s="87" t="s">
        <v>19</v>
      </c>
      <c r="L13" s="87" t="s">
        <v>20</v>
      </c>
      <c r="M13" s="87" t="s">
        <v>21</v>
      </c>
      <c r="N13" s="87" t="s">
        <v>22</v>
      </c>
    </row>
    <row r="14" spans="1:14" ht="40.5" customHeight="1">
      <c r="A14" s="95"/>
      <c r="B14" s="87"/>
      <c r="C14" s="87"/>
      <c r="D14" s="87"/>
      <c r="E14" s="87"/>
      <c r="F14" s="87"/>
      <c r="G14" s="8"/>
      <c r="H14" s="8"/>
      <c r="I14" s="8"/>
      <c r="J14" s="8"/>
      <c r="K14" s="87"/>
      <c r="L14" s="87"/>
      <c r="M14" s="87"/>
      <c r="N14" s="87"/>
    </row>
    <row r="15" spans="1:14" ht="29.25" customHeight="1">
      <c r="A15" s="11">
        <v>1</v>
      </c>
      <c r="B15" s="12">
        <v>1001</v>
      </c>
      <c r="C15" s="13" t="s">
        <v>26</v>
      </c>
      <c r="D15" s="13" t="s">
        <v>27</v>
      </c>
      <c r="E15" s="13" t="s">
        <v>30</v>
      </c>
      <c r="F15" s="13" t="s">
        <v>75</v>
      </c>
      <c r="G15" s="11">
        <v>3</v>
      </c>
      <c r="H15" s="11">
        <v>4</v>
      </c>
      <c r="I15" s="15">
        <v>2</v>
      </c>
      <c r="J15" s="60">
        <v>5</v>
      </c>
      <c r="K15" s="16">
        <f>G15+H15+I15+J15</f>
        <v>14</v>
      </c>
      <c r="L15" s="16">
        <v>60</v>
      </c>
      <c r="M15" s="16">
        <f>K15*100/L15</f>
        <v>23.333333333333332</v>
      </c>
      <c r="N15" s="67" t="s">
        <v>83</v>
      </c>
    </row>
    <row r="16" spans="1:14" ht="29.25" customHeight="1">
      <c r="A16" s="18">
        <v>2</v>
      </c>
      <c r="B16" s="19">
        <v>1002</v>
      </c>
      <c r="C16" s="13" t="s">
        <v>26</v>
      </c>
      <c r="D16" s="13" t="s">
        <v>27</v>
      </c>
      <c r="E16" s="13" t="s">
        <v>30</v>
      </c>
      <c r="F16" s="13" t="s">
        <v>75</v>
      </c>
      <c r="G16" s="18">
        <v>3</v>
      </c>
      <c r="H16" s="18">
        <v>10</v>
      </c>
      <c r="I16" s="20">
        <v>6</v>
      </c>
      <c r="J16" s="15">
        <v>0</v>
      </c>
      <c r="K16" s="16">
        <f t="shared" ref="K16:K19" si="0">G16+H16+I16+J16</f>
        <v>19</v>
      </c>
      <c r="L16" s="16">
        <v>60</v>
      </c>
      <c r="M16" s="16">
        <f t="shared" ref="M16:M18" si="1">K16*100/L16</f>
        <v>31.666666666666668</v>
      </c>
      <c r="N16" s="67" t="s">
        <v>83</v>
      </c>
    </row>
    <row r="17" spans="1:14" ht="29.25" customHeight="1">
      <c r="A17" s="18">
        <v>3</v>
      </c>
      <c r="B17" s="12">
        <v>1003</v>
      </c>
      <c r="C17" s="13" t="s">
        <v>26</v>
      </c>
      <c r="D17" s="13" t="s">
        <v>27</v>
      </c>
      <c r="E17" s="13" t="s">
        <v>30</v>
      </c>
      <c r="F17" s="13" t="s">
        <v>75</v>
      </c>
      <c r="G17" s="18">
        <v>2</v>
      </c>
      <c r="H17" s="18">
        <v>6</v>
      </c>
      <c r="I17" s="20">
        <v>6</v>
      </c>
      <c r="J17" s="15">
        <v>0</v>
      </c>
      <c r="K17" s="16">
        <f t="shared" si="0"/>
        <v>14</v>
      </c>
      <c r="L17" s="16">
        <v>60</v>
      </c>
      <c r="M17" s="16">
        <f t="shared" si="1"/>
        <v>23.333333333333332</v>
      </c>
      <c r="N17" s="67" t="s">
        <v>83</v>
      </c>
    </row>
    <row r="18" spans="1:14" ht="30" customHeight="1">
      <c r="A18" s="18">
        <v>4</v>
      </c>
      <c r="B18" s="19">
        <v>1004</v>
      </c>
      <c r="C18" s="13" t="s">
        <v>26</v>
      </c>
      <c r="D18" s="13" t="s">
        <v>27</v>
      </c>
      <c r="E18" s="13" t="s">
        <v>30</v>
      </c>
      <c r="F18" s="13" t="s">
        <v>75</v>
      </c>
      <c r="G18" s="18">
        <v>4</v>
      </c>
      <c r="H18" s="18">
        <v>7</v>
      </c>
      <c r="I18" s="20">
        <v>2</v>
      </c>
      <c r="J18" s="15">
        <v>0</v>
      </c>
      <c r="K18" s="16">
        <f t="shared" si="0"/>
        <v>13</v>
      </c>
      <c r="L18" s="16">
        <v>60</v>
      </c>
      <c r="M18" s="16">
        <f t="shared" si="1"/>
        <v>21.666666666666668</v>
      </c>
      <c r="N18" s="67" t="s">
        <v>83</v>
      </c>
    </row>
    <row r="19" spans="1:14" ht="30" customHeight="1">
      <c r="A19" s="11">
        <v>5</v>
      </c>
      <c r="B19" s="12">
        <v>1005</v>
      </c>
      <c r="C19" s="13" t="s">
        <v>26</v>
      </c>
      <c r="D19" s="13" t="s">
        <v>27</v>
      </c>
      <c r="E19" s="13" t="s">
        <v>30</v>
      </c>
      <c r="F19" s="13" t="s">
        <v>75</v>
      </c>
      <c r="G19" s="11">
        <v>4</v>
      </c>
      <c r="H19" s="11">
        <v>9</v>
      </c>
      <c r="I19" s="15">
        <v>18</v>
      </c>
      <c r="J19" s="60">
        <v>5</v>
      </c>
      <c r="K19" s="16">
        <f t="shared" si="0"/>
        <v>36</v>
      </c>
      <c r="L19" s="16">
        <v>60</v>
      </c>
      <c r="M19" s="16">
        <f>K19*100/L19</f>
        <v>60</v>
      </c>
      <c r="N19" s="17" t="s">
        <v>80</v>
      </c>
    </row>
    <row r="20" spans="1:14" ht="12.75">
      <c r="B20" s="35"/>
      <c r="C20" s="35"/>
      <c r="D20" s="35"/>
      <c r="E20" s="53"/>
      <c r="F20" s="35"/>
      <c r="G20" s="35"/>
      <c r="H20" s="35"/>
      <c r="I20" s="35"/>
      <c r="J20" s="35"/>
      <c r="K20" s="35"/>
      <c r="L20" s="35"/>
      <c r="M20" s="35"/>
    </row>
    <row r="22" spans="1:14" ht="15">
      <c r="B22" s="21" t="s">
        <v>33</v>
      </c>
      <c r="C22" s="22"/>
      <c r="D22" s="22"/>
      <c r="E22" s="23" t="s">
        <v>34</v>
      </c>
    </row>
    <row r="23" spans="1:14" ht="15">
      <c r="B23" s="24" t="s">
        <v>35</v>
      </c>
      <c r="C23" s="25"/>
      <c r="D23" s="25"/>
      <c r="E23" s="23" t="s">
        <v>36</v>
      </c>
    </row>
    <row r="24" spans="1:14" ht="15">
      <c r="B24" s="26"/>
      <c r="C24" s="26"/>
      <c r="D24" s="26"/>
      <c r="E24" s="23" t="s">
        <v>37</v>
      </c>
    </row>
    <row r="25" spans="1:14" ht="15">
      <c r="B25" s="27"/>
      <c r="C25" s="27"/>
      <c r="D25" s="27"/>
      <c r="E25" s="26" t="s">
        <v>38</v>
      </c>
    </row>
    <row r="26" spans="1:14" ht="15">
      <c r="B26" s="24"/>
      <c r="C26" s="25"/>
      <c r="D26" s="25"/>
      <c r="E26" s="46"/>
    </row>
    <row r="27" spans="1:14" ht="15">
      <c r="B27" s="26"/>
      <c r="C27" s="26"/>
      <c r="D27" s="26"/>
      <c r="E27" s="46"/>
    </row>
    <row r="28" spans="1:14" ht="15">
      <c r="B28" s="26"/>
      <c r="C28" s="26"/>
      <c r="D28" s="26"/>
      <c r="E28" s="26"/>
    </row>
  </sheetData>
  <mergeCells count="18">
    <mergeCell ref="A3:M3"/>
    <mergeCell ref="A5:M5"/>
    <mergeCell ref="A6:M6"/>
    <mergeCell ref="A7:M7"/>
    <mergeCell ref="A8:N8"/>
    <mergeCell ref="N13:N14"/>
    <mergeCell ref="A9:M9"/>
    <mergeCell ref="A10:M10"/>
    <mergeCell ref="A11:E11"/>
    <mergeCell ref="A13:A14"/>
    <mergeCell ref="B13:B14"/>
    <mergeCell ref="C13:C14"/>
    <mergeCell ref="D13:D14"/>
    <mergeCell ref="E13:E14"/>
    <mergeCell ref="F13:F14"/>
    <mergeCell ref="K13:K14"/>
    <mergeCell ref="L13:L14"/>
    <mergeCell ref="M13:M14"/>
  </mergeCells>
  <pageMargins left="0.70833333333333304" right="0.70833333333333304" top="0.74791666666666701" bottom="0.74791666666666701" header="0.51180555555555496" footer="0.51180555555555496"/>
  <pageSetup paperSize="9" scale="84" firstPageNumber="0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J30"/>
  <sheetViews>
    <sheetView zoomScale="76" zoomScaleNormal="76" workbookViewId="0">
      <selection activeCell="C1" sqref="C1:C1048576"/>
    </sheetView>
  </sheetViews>
  <sheetFormatPr defaultColWidth="9.33203125" defaultRowHeight="15"/>
  <cols>
    <col min="1" max="2" width="9.33203125" style="26"/>
    <col min="3" max="3" width="18" style="26" customWidth="1"/>
    <col min="4" max="4" width="22.1640625" style="26" customWidth="1"/>
    <col min="5" max="5" width="20.83203125" style="26" customWidth="1"/>
    <col min="6" max="6" width="6.83203125" style="26" customWidth="1"/>
    <col min="7" max="7" width="9" style="26" customWidth="1"/>
    <col min="8" max="8" width="9.33203125" style="26" customWidth="1"/>
    <col min="9" max="9" width="8.83203125" style="26" customWidth="1"/>
    <col min="10" max="10" width="10" style="26" customWidth="1"/>
    <col min="11" max="11" width="11.5" style="26" customWidth="1"/>
    <col min="12" max="12" width="11.1640625" style="26" customWidth="1"/>
    <col min="13" max="13" width="12.83203125" style="26" customWidth="1"/>
    <col min="14" max="14" width="14.5" style="26" customWidth="1"/>
    <col min="15" max="15" width="12" style="26" customWidth="1"/>
    <col min="16" max="16" width="14.5" style="26" customWidth="1"/>
    <col min="17" max="17" width="13" style="26" customWidth="1"/>
    <col min="18" max="1024" width="9.33203125" style="26"/>
    <col min="1025" max="16384" width="9.33203125" style="69"/>
  </cols>
  <sheetData>
    <row r="2" spans="1:18" s="54" customFormat="1" ht="14.25" customHeight="1">
      <c r="A2" s="84" t="s">
        <v>84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8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8">
      <c r="A4" s="85" t="s">
        <v>76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8">
      <c r="A5" s="85" t="s">
        <v>77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8">
      <c r="A6" s="92" t="s">
        <v>78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</row>
    <row r="7" spans="1:18" ht="15" customHeight="1">
      <c r="A7" s="83" t="s">
        <v>5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</row>
    <row r="8" spans="1:18" ht="15" customHeight="1">
      <c r="A8" s="83" t="s">
        <v>6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36"/>
    </row>
    <row r="9" spans="1:18" ht="15" customHeight="1">
      <c r="A9" s="83" t="s">
        <v>7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36"/>
    </row>
    <row r="10" spans="1:18" ht="15" customHeight="1">
      <c r="A10" s="83" t="s">
        <v>8</v>
      </c>
      <c r="B10" s="83"/>
      <c r="C10" s="83"/>
      <c r="D10" s="83"/>
      <c r="E10" s="83"/>
      <c r="F10" s="25"/>
      <c r="G10" s="69"/>
      <c r="H10" s="69"/>
      <c r="I10" s="69"/>
      <c r="J10" s="69"/>
      <c r="K10" s="69"/>
      <c r="L10" s="69"/>
      <c r="N10" s="25"/>
      <c r="O10" s="25"/>
      <c r="P10" s="25"/>
      <c r="Q10" s="25"/>
      <c r="R10" s="25"/>
    </row>
    <row r="11" spans="1:18">
      <c r="A11" s="38"/>
      <c r="B11" s="25"/>
      <c r="C11" s="25"/>
      <c r="D11" s="25"/>
      <c r="E11" s="39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</row>
    <row r="12" spans="1:18" s="26" customFormat="1" ht="33.75" customHeight="1">
      <c r="A12" s="96" t="s">
        <v>9</v>
      </c>
      <c r="B12" s="96" t="s">
        <v>10</v>
      </c>
      <c r="C12" s="96" t="s">
        <v>11</v>
      </c>
      <c r="D12" s="96" t="s">
        <v>12</v>
      </c>
      <c r="E12" s="96" t="s">
        <v>13</v>
      </c>
      <c r="F12" s="96" t="s">
        <v>14</v>
      </c>
      <c r="G12" s="70" t="s">
        <v>15</v>
      </c>
      <c r="H12" s="71" t="s">
        <v>16</v>
      </c>
      <c r="I12" s="71" t="s">
        <v>17</v>
      </c>
      <c r="J12" s="72" t="s">
        <v>18</v>
      </c>
      <c r="K12" s="96" t="s">
        <v>19</v>
      </c>
      <c r="L12" s="96" t="s">
        <v>20</v>
      </c>
      <c r="M12" s="96" t="s">
        <v>21</v>
      </c>
      <c r="N12" s="96" t="s">
        <v>22</v>
      </c>
    </row>
    <row r="13" spans="1:18" s="26" customFormat="1" ht="21.75" customHeight="1">
      <c r="A13" s="96"/>
      <c r="B13" s="96"/>
      <c r="C13" s="96"/>
      <c r="D13" s="96"/>
      <c r="E13" s="96"/>
      <c r="F13" s="96"/>
      <c r="G13" s="73"/>
      <c r="H13" s="73"/>
      <c r="I13" s="73"/>
      <c r="J13" s="73"/>
      <c r="K13" s="96"/>
      <c r="L13" s="96"/>
      <c r="M13" s="96"/>
      <c r="N13" s="96"/>
    </row>
    <row r="14" spans="1:18" s="26" customFormat="1" ht="33" customHeight="1">
      <c r="A14" s="74">
        <v>1</v>
      </c>
      <c r="B14" s="75">
        <v>1101</v>
      </c>
      <c r="C14" s="76" t="s">
        <v>41</v>
      </c>
      <c r="D14" s="76" t="s">
        <v>42</v>
      </c>
      <c r="E14" s="76" t="s">
        <v>28</v>
      </c>
      <c r="F14" s="76" t="s">
        <v>79</v>
      </c>
      <c r="G14" s="74">
        <v>1</v>
      </c>
      <c r="H14" s="74">
        <v>5</v>
      </c>
      <c r="I14" s="77">
        <v>5</v>
      </c>
      <c r="J14" s="77">
        <v>0</v>
      </c>
      <c r="K14" s="78">
        <f>G14+H14+I14+J14</f>
        <v>11</v>
      </c>
      <c r="L14" s="78">
        <v>60</v>
      </c>
      <c r="M14" s="78">
        <f>K14*100/L14</f>
        <v>18.333333333333332</v>
      </c>
      <c r="N14" s="79" t="s">
        <v>83</v>
      </c>
    </row>
    <row r="15" spans="1:18" s="26" customFormat="1" ht="33" customHeight="1">
      <c r="A15" s="80">
        <v>2</v>
      </c>
      <c r="B15" s="73">
        <v>1102</v>
      </c>
      <c r="C15" s="76" t="s">
        <v>41</v>
      </c>
      <c r="D15" s="76" t="s">
        <v>42</v>
      </c>
      <c r="E15" s="76" t="s">
        <v>30</v>
      </c>
      <c r="F15" s="76" t="s">
        <v>79</v>
      </c>
      <c r="G15" s="80">
        <v>2</v>
      </c>
      <c r="H15" s="80">
        <v>7</v>
      </c>
      <c r="I15" s="81">
        <v>4</v>
      </c>
      <c r="J15" s="77">
        <v>0</v>
      </c>
      <c r="K15" s="78">
        <f t="shared" ref="K15:K24" si="0">G15+H15+I15+J15</f>
        <v>13</v>
      </c>
      <c r="L15" s="78">
        <v>60</v>
      </c>
      <c r="M15" s="78">
        <f t="shared" ref="M15:M24" si="1">K15*100/L15</f>
        <v>21.666666666666668</v>
      </c>
      <c r="N15" s="79" t="s">
        <v>83</v>
      </c>
    </row>
    <row r="16" spans="1:18" s="26" customFormat="1" ht="33" customHeight="1">
      <c r="A16" s="80">
        <v>3</v>
      </c>
      <c r="B16" s="75">
        <v>1103</v>
      </c>
      <c r="C16" s="76" t="s">
        <v>41</v>
      </c>
      <c r="D16" s="76" t="s">
        <v>42</v>
      </c>
      <c r="E16" s="76" t="s">
        <v>30</v>
      </c>
      <c r="F16" s="76" t="s">
        <v>79</v>
      </c>
      <c r="G16" s="80">
        <v>2</v>
      </c>
      <c r="H16" s="80">
        <v>2</v>
      </c>
      <c r="I16" s="81">
        <v>5</v>
      </c>
      <c r="J16" s="77">
        <v>0</v>
      </c>
      <c r="K16" s="78">
        <f t="shared" si="0"/>
        <v>9</v>
      </c>
      <c r="L16" s="78">
        <v>60</v>
      </c>
      <c r="M16" s="78">
        <f t="shared" si="1"/>
        <v>15</v>
      </c>
      <c r="N16" s="79" t="s">
        <v>83</v>
      </c>
    </row>
    <row r="17" spans="1:14" s="26" customFormat="1" ht="33" customHeight="1">
      <c r="A17" s="80">
        <v>4</v>
      </c>
      <c r="B17" s="73">
        <v>1104</v>
      </c>
      <c r="C17" s="76" t="s">
        <v>41</v>
      </c>
      <c r="D17" s="76" t="s">
        <v>42</v>
      </c>
      <c r="E17" s="76" t="s">
        <v>30</v>
      </c>
      <c r="F17" s="76" t="s">
        <v>79</v>
      </c>
      <c r="G17" s="80">
        <v>0</v>
      </c>
      <c r="H17" s="80">
        <v>3</v>
      </c>
      <c r="I17" s="81">
        <v>7</v>
      </c>
      <c r="J17" s="77">
        <v>0</v>
      </c>
      <c r="K17" s="78">
        <f t="shared" si="0"/>
        <v>10</v>
      </c>
      <c r="L17" s="78">
        <v>60</v>
      </c>
      <c r="M17" s="78">
        <f t="shared" si="1"/>
        <v>16.666666666666668</v>
      </c>
      <c r="N17" s="79" t="s">
        <v>83</v>
      </c>
    </row>
    <row r="18" spans="1:14" ht="33" customHeight="1">
      <c r="A18" s="74">
        <v>5</v>
      </c>
      <c r="B18" s="75">
        <v>1105</v>
      </c>
      <c r="C18" s="76" t="s">
        <v>41</v>
      </c>
      <c r="D18" s="76" t="s">
        <v>42</v>
      </c>
      <c r="E18" s="76" t="s">
        <v>30</v>
      </c>
      <c r="F18" s="76" t="s">
        <v>79</v>
      </c>
      <c r="G18" s="74">
        <v>1</v>
      </c>
      <c r="H18" s="74">
        <v>13</v>
      </c>
      <c r="I18" s="77">
        <v>28</v>
      </c>
      <c r="J18" s="77">
        <v>0</v>
      </c>
      <c r="K18" s="78">
        <f t="shared" si="0"/>
        <v>42</v>
      </c>
      <c r="L18" s="78">
        <v>60</v>
      </c>
      <c r="M18" s="78">
        <f t="shared" si="1"/>
        <v>70</v>
      </c>
      <c r="N18" s="73" t="s">
        <v>80</v>
      </c>
    </row>
    <row r="19" spans="1:14" ht="33" customHeight="1">
      <c r="A19" s="80">
        <v>6</v>
      </c>
      <c r="B19" s="73">
        <v>1106</v>
      </c>
      <c r="C19" s="76" t="s">
        <v>41</v>
      </c>
      <c r="D19" s="76" t="s">
        <v>42</v>
      </c>
      <c r="E19" s="76" t="s">
        <v>30</v>
      </c>
      <c r="F19" s="76" t="s">
        <v>79</v>
      </c>
      <c r="G19" s="80">
        <v>2</v>
      </c>
      <c r="H19" s="80">
        <v>13</v>
      </c>
      <c r="I19" s="81">
        <v>28</v>
      </c>
      <c r="J19" s="77">
        <v>0</v>
      </c>
      <c r="K19" s="78">
        <f t="shared" si="0"/>
        <v>43</v>
      </c>
      <c r="L19" s="78">
        <v>60</v>
      </c>
      <c r="M19" s="78">
        <f t="shared" si="1"/>
        <v>71.666666666666671</v>
      </c>
      <c r="N19" s="75" t="s">
        <v>80</v>
      </c>
    </row>
    <row r="20" spans="1:14" ht="33" customHeight="1">
      <c r="A20" s="80">
        <v>7</v>
      </c>
      <c r="B20" s="75">
        <v>1107</v>
      </c>
      <c r="C20" s="76" t="s">
        <v>41</v>
      </c>
      <c r="D20" s="76" t="s">
        <v>42</v>
      </c>
      <c r="E20" s="76" t="s">
        <v>30</v>
      </c>
      <c r="F20" s="76" t="s">
        <v>79</v>
      </c>
      <c r="G20" s="80">
        <v>0</v>
      </c>
      <c r="H20" s="80">
        <v>0</v>
      </c>
      <c r="I20" s="81">
        <v>2</v>
      </c>
      <c r="J20" s="77">
        <v>0</v>
      </c>
      <c r="K20" s="78">
        <f t="shared" si="0"/>
        <v>2</v>
      </c>
      <c r="L20" s="78">
        <v>60</v>
      </c>
      <c r="M20" s="78">
        <f t="shared" si="1"/>
        <v>3.3333333333333335</v>
      </c>
      <c r="N20" s="79" t="s">
        <v>83</v>
      </c>
    </row>
    <row r="21" spans="1:14" ht="33" customHeight="1">
      <c r="A21" s="80">
        <v>8</v>
      </c>
      <c r="B21" s="73">
        <v>1108</v>
      </c>
      <c r="C21" s="76" t="s">
        <v>41</v>
      </c>
      <c r="D21" s="76" t="s">
        <v>42</v>
      </c>
      <c r="E21" s="76" t="s">
        <v>30</v>
      </c>
      <c r="F21" s="76" t="s">
        <v>79</v>
      </c>
      <c r="G21" s="80">
        <v>0</v>
      </c>
      <c r="H21" s="80">
        <v>0</v>
      </c>
      <c r="I21" s="81">
        <v>2</v>
      </c>
      <c r="J21" s="77">
        <v>0</v>
      </c>
      <c r="K21" s="78">
        <f t="shared" si="0"/>
        <v>2</v>
      </c>
      <c r="L21" s="78">
        <v>60</v>
      </c>
      <c r="M21" s="78">
        <f t="shared" si="1"/>
        <v>3.3333333333333335</v>
      </c>
      <c r="N21" s="79" t="s">
        <v>83</v>
      </c>
    </row>
    <row r="22" spans="1:14" ht="33" customHeight="1">
      <c r="A22" s="80">
        <v>9</v>
      </c>
      <c r="B22" s="73">
        <v>1109</v>
      </c>
      <c r="C22" s="76" t="s">
        <v>41</v>
      </c>
      <c r="D22" s="76" t="s">
        <v>42</v>
      </c>
      <c r="E22" s="76" t="s">
        <v>30</v>
      </c>
      <c r="F22" s="76" t="s">
        <v>79</v>
      </c>
      <c r="G22" s="80">
        <v>0</v>
      </c>
      <c r="H22" s="80">
        <v>0</v>
      </c>
      <c r="I22" s="81">
        <v>3</v>
      </c>
      <c r="J22" s="77">
        <v>0</v>
      </c>
      <c r="K22" s="78">
        <f t="shared" si="0"/>
        <v>3</v>
      </c>
      <c r="L22" s="78">
        <v>60</v>
      </c>
      <c r="M22" s="78">
        <f t="shared" si="1"/>
        <v>5</v>
      </c>
      <c r="N22" s="79" t="s">
        <v>83</v>
      </c>
    </row>
    <row r="23" spans="1:14" ht="33" customHeight="1">
      <c r="A23" s="80">
        <v>10</v>
      </c>
      <c r="B23" s="73">
        <v>1110</v>
      </c>
      <c r="C23" s="76" t="s">
        <v>41</v>
      </c>
      <c r="D23" s="76" t="s">
        <v>42</v>
      </c>
      <c r="E23" s="76" t="s">
        <v>28</v>
      </c>
      <c r="F23" s="76" t="s">
        <v>79</v>
      </c>
      <c r="G23" s="80">
        <v>1</v>
      </c>
      <c r="H23" s="80">
        <v>1</v>
      </c>
      <c r="I23" s="81">
        <v>4</v>
      </c>
      <c r="J23" s="77">
        <v>0</v>
      </c>
      <c r="K23" s="78">
        <f t="shared" si="0"/>
        <v>6</v>
      </c>
      <c r="L23" s="78">
        <v>60</v>
      </c>
      <c r="M23" s="78">
        <f t="shared" si="1"/>
        <v>10</v>
      </c>
      <c r="N23" s="79" t="s">
        <v>83</v>
      </c>
    </row>
    <row r="24" spans="1:14" ht="33" customHeight="1">
      <c r="A24" s="80">
        <v>11</v>
      </c>
      <c r="B24" s="73">
        <v>1111</v>
      </c>
      <c r="C24" s="76" t="s">
        <v>41</v>
      </c>
      <c r="D24" s="76" t="s">
        <v>42</v>
      </c>
      <c r="E24" s="76" t="s">
        <v>28</v>
      </c>
      <c r="F24" s="76" t="s">
        <v>79</v>
      </c>
      <c r="G24" s="80">
        <v>2</v>
      </c>
      <c r="H24" s="80">
        <v>1</v>
      </c>
      <c r="I24" s="81">
        <v>2</v>
      </c>
      <c r="J24" s="77">
        <v>0</v>
      </c>
      <c r="K24" s="78">
        <f t="shared" si="0"/>
        <v>5</v>
      </c>
      <c r="L24" s="78">
        <v>60</v>
      </c>
      <c r="M24" s="78">
        <f t="shared" si="1"/>
        <v>8.3333333333333339</v>
      </c>
      <c r="N24" s="79" t="s">
        <v>83</v>
      </c>
    </row>
    <row r="25" spans="1:14">
      <c r="E25" s="23"/>
    </row>
    <row r="26" spans="1:14">
      <c r="B26" s="82"/>
      <c r="C26" s="82"/>
      <c r="D26" s="82"/>
    </row>
    <row r="27" spans="1:14">
      <c r="B27" s="66" t="s">
        <v>33</v>
      </c>
      <c r="C27" s="22"/>
      <c r="D27" s="22"/>
      <c r="E27" s="23" t="s">
        <v>34</v>
      </c>
    </row>
    <row r="28" spans="1:14">
      <c r="B28" s="24" t="s">
        <v>35</v>
      </c>
      <c r="C28" s="25"/>
      <c r="D28" s="25"/>
      <c r="E28" s="23" t="s">
        <v>36</v>
      </c>
    </row>
    <row r="29" spans="1:14">
      <c r="E29" s="23" t="s">
        <v>37</v>
      </c>
    </row>
    <row r="30" spans="1:14">
      <c r="B30" s="82"/>
      <c r="C30" s="82"/>
      <c r="D30" s="82"/>
      <c r="E30" s="26" t="s">
        <v>38</v>
      </c>
    </row>
  </sheetData>
  <mergeCells count="18">
    <mergeCell ref="A2:P2"/>
    <mergeCell ref="A4:P4"/>
    <mergeCell ref="A5:P5"/>
    <mergeCell ref="A6:P6"/>
    <mergeCell ref="A7:P7"/>
    <mergeCell ref="A8:Q8"/>
    <mergeCell ref="A9:Q9"/>
    <mergeCell ref="A10:E10"/>
    <mergeCell ref="A12:A13"/>
    <mergeCell ref="B12:B13"/>
    <mergeCell ref="C12:C13"/>
    <mergeCell ref="D12:D13"/>
    <mergeCell ref="E12:E13"/>
    <mergeCell ref="F12:F13"/>
    <mergeCell ref="K12:K13"/>
    <mergeCell ref="L12:L13"/>
    <mergeCell ref="M12:M13"/>
    <mergeCell ref="N12:N13"/>
  </mergeCells>
  <pageMargins left="0.70833333333333304" right="0.70833333333333304" top="0.74791666666666701" bottom="0.74791666666666701" header="0.51180555555555496" footer="0.51180555555555496"/>
  <pageSetup paperSize="9" scale="68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класс'!_ФильтрБазыДанных</vt:lpstr>
      <vt:lpstr>'11 класс'!_ФильтрБазыДанных</vt:lpstr>
      <vt:lpstr>'5 класс'!_ФильтрБазыДанных</vt:lpstr>
      <vt:lpstr>Тимофеева_Елена_Анатольевна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/>
  <cp:lastModifiedBy>user</cp:lastModifiedBy>
  <cp:revision>12</cp:revision>
  <cp:lastPrinted>2020-10-13T08:31:05Z</cp:lastPrinted>
  <dcterms:created xsi:type="dcterms:W3CDTF">2017-09-13T09:18:13Z</dcterms:created>
  <dcterms:modified xsi:type="dcterms:W3CDTF">2020-11-06T18:14:35Z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