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19440" windowHeight="11760" activeTab="7"/>
  </bookViews>
  <sheets>
    <sheet name="4 класс" sheetId="10" r:id="rId1"/>
    <sheet name="5 класс" sheetId="2" r:id="rId2"/>
    <sheet name="6 класс" sheetId="3" r:id="rId3"/>
    <sheet name="7 класс" sheetId="4" r:id="rId4"/>
    <sheet name="8 класс" sheetId="5" r:id="rId5"/>
    <sheet name="9 класс" sheetId="6" r:id="rId6"/>
    <sheet name="10 класс" sheetId="7" r:id="rId7"/>
    <sheet name="11 класс" sheetId="8" r:id="rId8"/>
  </sheets>
  <externalReferences>
    <externalReference r:id="rId9"/>
    <externalReference r:id="rId10"/>
  </externalReferences>
  <calcPr calcId="144525"/>
</workbook>
</file>

<file path=xl/calcChain.xml><?xml version="1.0" encoding="utf-8"?>
<calcChain xmlns="http://schemas.openxmlformats.org/spreadsheetml/2006/main">
  <c r="L15" i="8" l="1"/>
  <c r="K15" i="8"/>
  <c r="J15" i="8"/>
  <c r="I15" i="8"/>
  <c r="H15" i="8"/>
  <c r="M29" i="5" l="1"/>
  <c r="O29" i="5" s="1"/>
  <c r="M28" i="5"/>
  <c r="O28" i="5" s="1"/>
  <c r="M27" i="5"/>
  <c r="O27" i="5" s="1"/>
  <c r="M26" i="5"/>
  <c r="O26" i="5" s="1"/>
  <c r="M25" i="5"/>
  <c r="O25" i="5" s="1"/>
  <c r="M24" i="5"/>
  <c r="O24" i="5" s="1"/>
  <c r="M23" i="5"/>
  <c r="O23" i="5" s="1"/>
  <c r="M22" i="5"/>
  <c r="O22" i="5" s="1"/>
  <c r="M21" i="5"/>
  <c r="O21" i="5" s="1"/>
  <c r="M20" i="5"/>
  <c r="O20" i="5" s="1"/>
  <c r="M19" i="5"/>
  <c r="O19" i="5" s="1"/>
  <c r="M18" i="5"/>
  <c r="O18" i="5" s="1"/>
  <c r="M17" i="5"/>
  <c r="O17" i="5" s="1"/>
  <c r="M16" i="5"/>
  <c r="O16" i="5" s="1"/>
  <c r="M15" i="5"/>
  <c r="O15" i="5" s="1"/>
  <c r="N30" i="4"/>
  <c r="P30" i="4" s="1"/>
  <c r="N29" i="4"/>
  <c r="P29" i="4" s="1"/>
  <c r="N28" i="4"/>
  <c r="P28" i="4" s="1"/>
  <c r="N27" i="4"/>
  <c r="P27" i="4" s="1"/>
  <c r="N26" i="4"/>
  <c r="P26" i="4" s="1"/>
  <c r="N25" i="4"/>
  <c r="P25" i="4" s="1"/>
  <c r="N24" i="4"/>
  <c r="P24" i="4" s="1"/>
  <c r="N23" i="4"/>
  <c r="P23" i="4" s="1"/>
  <c r="N22" i="4"/>
  <c r="P22" i="4" s="1"/>
  <c r="N21" i="4"/>
  <c r="P21" i="4" s="1"/>
  <c r="N20" i="4"/>
  <c r="P20" i="4" s="1"/>
  <c r="N19" i="4"/>
  <c r="P19" i="4" s="1"/>
  <c r="N18" i="4"/>
  <c r="P18" i="4" s="1"/>
  <c r="P17" i="4"/>
  <c r="P16" i="4"/>
  <c r="P15" i="4"/>
  <c r="M14" i="4"/>
  <c r="L14" i="4"/>
  <c r="K14" i="4"/>
  <c r="J14" i="4"/>
  <c r="I14" i="4"/>
  <c r="H14" i="4"/>
  <c r="Q43" i="10" l="1"/>
  <c r="S43" i="10" s="1"/>
  <c r="Q42" i="10"/>
  <c r="S42" i="10" s="1"/>
  <c r="Q41" i="10"/>
  <c r="S41" i="10" s="1"/>
  <c r="Q40" i="10"/>
  <c r="S40" i="10" s="1"/>
  <c r="Q39" i="10"/>
  <c r="S39" i="10" s="1"/>
  <c r="Q38" i="10"/>
  <c r="S38" i="10" s="1"/>
  <c r="Q37" i="10"/>
  <c r="S37" i="10" s="1"/>
  <c r="Q36" i="10"/>
  <c r="S36" i="10" s="1"/>
  <c r="Q35" i="10"/>
  <c r="S35" i="10" s="1"/>
  <c r="Q34" i="10"/>
  <c r="S34" i="10" s="1"/>
  <c r="Q33" i="10"/>
  <c r="S33" i="10" s="1"/>
  <c r="Q32" i="10"/>
  <c r="S32" i="10" s="1"/>
  <c r="Q31" i="10"/>
  <c r="S31" i="10" s="1"/>
  <c r="Q30" i="10"/>
  <c r="S30" i="10" s="1"/>
  <c r="Q29" i="10"/>
  <c r="S29" i="10" s="1"/>
  <c r="Q28" i="10"/>
  <c r="S28" i="10" s="1"/>
  <c r="Q27" i="10"/>
  <c r="S27" i="10" s="1"/>
  <c r="Q26" i="10"/>
  <c r="S26" i="10" s="1"/>
  <c r="Q25" i="10"/>
  <c r="S25" i="10" s="1"/>
  <c r="Q24" i="10"/>
  <c r="S24" i="10" s="1"/>
  <c r="Q23" i="10"/>
  <c r="S23" i="10" s="1"/>
  <c r="Q22" i="10"/>
  <c r="S22" i="10" s="1"/>
  <c r="Q21" i="10"/>
  <c r="S21" i="10" s="1"/>
  <c r="Q20" i="10"/>
  <c r="S20" i="10" s="1"/>
  <c r="Q19" i="10"/>
  <c r="S19" i="10" s="1"/>
  <c r="Q18" i="10"/>
  <c r="S18" i="10" s="1"/>
  <c r="Q17" i="10"/>
  <c r="S17" i="10" s="1"/>
  <c r="Q16" i="10"/>
  <c r="S16" i="10" s="1"/>
  <c r="Q15" i="10"/>
  <c r="S15" i="10" s="1"/>
  <c r="Q14" i="10"/>
  <c r="S14" i="10" s="1"/>
  <c r="O29" i="3" l="1"/>
  <c r="Q29" i="3" s="1"/>
  <c r="O28" i="3"/>
  <c r="Q28" i="3" s="1"/>
  <c r="O27" i="3"/>
  <c r="Q27" i="3" s="1"/>
  <c r="O26" i="3"/>
  <c r="Q26" i="3" s="1"/>
  <c r="O25" i="3"/>
  <c r="Q25" i="3" s="1"/>
  <c r="O24" i="3"/>
  <c r="Q24" i="3" s="1"/>
  <c r="O23" i="3"/>
  <c r="Q23" i="3" s="1"/>
  <c r="O22" i="3"/>
  <c r="Q22" i="3" s="1"/>
  <c r="O21" i="3"/>
  <c r="Q21" i="3" s="1"/>
  <c r="O20" i="3"/>
  <c r="Q20" i="3" s="1"/>
  <c r="O19" i="3"/>
  <c r="Q19" i="3" s="1"/>
  <c r="O18" i="3"/>
  <c r="Q18" i="3" s="1"/>
  <c r="O17" i="3"/>
  <c r="Q17" i="3" s="1"/>
  <c r="O16" i="3"/>
  <c r="Q16" i="3" s="1"/>
  <c r="O15" i="3"/>
  <c r="Q15" i="3" s="1"/>
  <c r="O30" i="2"/>
  <c r="Q30" i="2" s="1"/>
  <c r="O29" i="2"/>
  <c r="Q29" i="2" s="1"/>
  <c r="O28" i="2"/>
  <c r="Q28" i="2" s="1"/>
  <c r="O27" i="2"/>
  <c r="Q27" i="2" s="1"/>
  <c r="O26" i="2"/>
  <c r="Q26" i="2" s="1"/>
  <c r="O25" i="2"/>
  <c r="Q25" i="2" s="1"/>
  <c r="O24" i="2"/>
  <c r="Q24" i="2" s="1"/>
  <c r="O23" i="2"/>
  <c r="Q23" i="2" s="1"/>
  <c r="O22" i="2"/>
  <c r="Q22" i="2" s="1"/>
  <c r="O21" i="2"/>
  <c r="Q21" i="2" s="1"/>
  <c r="O20" i="2"/>
  <c r="Q20" i="2" s="1"/>
  <c r="O19" i="2"/>
  <c r="Q19" i="2" s="1"/>
  <c r="O18" i="2"/>
  <c r="Q18" i="2" s="1"/>
  <c r="O17" i="2"/>
  <c r="Q17" i="2" s="1"/>
  <c r="O16" i="2"/>
  <c r="Q16" i="2" s="1"/>
  <c r="Q31" i="2" l="1"/>
</calcChain>
</file>

<file path=xl/sharedStrings.xml><?xml version="1.0" encoding="utf-8"?>
<sst xmlns="http://schemas.openxmlformats.org/spreadsheetml/2006/main" count="918" uniqueCount="151">
  <si>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</si>
  <si>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</si>
  <si>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</si>
  <si>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</si>
  <si>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</si>
  <si>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</si>
  <si>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 xml:space="preserve">Председатель жюри: 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</si>
  <si>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</si>
  <si>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</si>
  <si>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</si>
  <si>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</si>
  <si>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</si>
  <si>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</si>
  <si>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</si>
  <si>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</si>
  <si>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>Петрова Наталия Юрьевна, учитель русского языка и литературы</t>
  </si>
  <si>
    <t>Ерепова Ирина Александровна, учитель русского языка и литературы</t>
  </si>
  <si>
    <t>Задание 5</t>
  </si>
  <si>
    <t>участник</t>
  </si>
  <si>
    <t>призер</t>
  </si>
  <si>
    <t>Евдокимова Лилия Михайловна</t>
  </si>
  <si>
    <t>Ерепова Ирина Александровна</t>
  </si>
  <si>
    <t>Л.М. Евдокимова</t>
  </si>
  <si>
    <t>Место проведения: МБОУ "СОШ№ 30" г.Чебоксары</t>
  </si>
  <si>
    <t>Задание 6</t>
  </si>
  <si>
    <t>Задание 7</t>
  </si>
  <si>
    <t>Задание 8</t>
  </si>
  <si>
    <t>Задание 9</t>
  </si>
  <si>
    <t>Задание 10</t>
  </si>
  <si>
    <t>Председатель жюри: Евдокимова Лилия Михайловна, учитель русского языка и литературы</t>
  </si>
  <si>
    <t xml:space="preserve"> </t>
  </si>
  <si>
    <t xml:space="preserve"> Члены жюри: Мальцева Светлана Борисовна, учитель русского языка и литературы</t>
  </si>
  <si>
    <t>Ерепова Ирина Александровна учитель русского языка и литературы</t>
  </si>
  <si>
    <t>И.А.Ерепова</t>
  </si>
  <si>
    <t>Н.Ю.Петрова</t>
  </si>
  <si>
    <t xml:space="preserve"> С.Б.Мальцева</t>
  </si>
  <si>
    <t>Количество участников: 15 человек</t>
  </si>
  <si>
    <t>Эффективность участия (%)</t>
  </si>
  <si>
    <t>победитель</t>
  </si>
  <si>
    <t>Воробьева Мария Ивановна, учитель русского языка и литературы</t>
  </si>
  <si>
    <t>М.И.Воробьева</t>
  </si>
  <si>
    <t>В.Н.Чернова</t>
  </si>
  <si>
    <t xml:space="preserve">Класс, в котором обучается </t>
  </si>
  <si>
    <t>Класс, за который выступает</t>
  </si>
  <si>
    <t>5а</t>
  </si>
  <si>
    <t>Воробьева Мария Ивановна</t>
  </si>
  <si>
    <t>5б</t>
  </si>
  <si>
    <t>5в</t>
  </si>
  <si>
    <t>6а</t>
  </si>
  <si>
    <t>6б</t>
  </si>
  <si>
    <t>6в</t>
  </si>
  <si>
    <t>призёр</t>
  </si>
  <si>
    <t>Петрова Наталия Юрьевна</t>
  </si>
  <si>
    <t>МБОУ "СОШ № 30"                   г. Чебоксары</t>
  </si>
  <si>
    <t xml:space="preserve"> Члены жюри: </t>
  </si>
  <si>
    <t xml:space="preserve"> Члены жюри:  </t>
  </si>
  <si>
    <t>Количество участников:  5 человек</t>
  </si>
  <si>
    <t xml:space="preserve"> Члены жюри:</t>
  </si>
  <si>
    <t>8а</t>
  </si>
  <si>
    <t>8б</t>
  </si>
  <si>
    <t>8в</t>
  </si>
  <si>
    <t>Петрова Н.Ю.</t>
  </si>
  <si>
    <t>Протокол школьного этапа этапа всероссийской олимпиады школьников по русскому языку в 2026-2027 уч.г., 5 класс</t>
  </si>
  <si>
    <t>Дата проведения: 08.10.2026</t>
  </si>
  <si>
    <t>Мальцева Светлана Борисовна, учитель русского языка и литературы</t>
  </si>
  <si>
    <t>Р-501</t>
  </si>
  <si>
    <t>МБОУ "СОШ № 30" г. Чебоксары</t>
  </si>
  <si>
    <t>Участник</t>
  </si>
  <si>
    <t>Р-502</t>
  </si>
  <si>
    <t>Р-503</t>
  </si>
  <si>
    <t>Р-504</t>
  </si>
  <si>
    <t>Р-505</t>
  </si>
  <si>
    <t>Призёр</t>
  </si>
  <si>
    <t>Р-506</t>
  </si>
  <si>
    <t>Р-507</t>
  </si>
  <si>
    <t>Р-508</t>
  </si>
  <si>
    <t>Р-509</t>
  </si>
  <si>
    <t>Р-510</t>
  </si>
  <si>
    <t>Р-511</t>
  </si>
  <si>
    <t>Победитель</t>
  </si>
  <si>
    <t>Р-512</t>
  </si>
  <si>
    <t>Р-513</t>
  </si>
  <si>
    <t>Р-514</t>
  </si>
  <si>
    <t>Р-515</t>
  </si>
  <si>
    <t>С.Б.Мальцева</t>
  </si>
  <si>
    <t>Р-601</t>
  </si>
  <si>
    <t>Призер</t>
  </si>
  <si>
    <t>Р-602</t>
  </si>
  <si>
    <t>Р-603</t>
  </si>
  <si>
    <t>Р-604</t>
  </si>
  <si>
    <t>Р-605</t>
  </si>
  <si>
    <t>Р-606</t>
  </si>
  <si>
    <t>Р-607</t>
  </si>
  <si>
    <t>Р-608</t>
  </si>
  <si>
    <t>Р-609</t>
  </si>
  <si>
    <t>Р-610</t>
  </si>
  <si>
    <t>Р-611</t>
  </si>
  <si>
    <t>Р-612</t>
  </si>
  <si>
    <t>Р-613</t>
  </si>
  <si>
    <t>Р-614</t>
  </si>
  <si>
    <t>Р-615</t>
  </si>
  <si>
    <r>
      <t>Протокол школьного этапа этапа всероссийской олимпиады школьников по русскому языку в 2026-2027 уч.г.,</t>
    </r>
    <r>
      <rPr>
        <b/>
        <sz val="11"/>
        <color indexed="10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6 класс</t>
    </r>
  </si>
  <si>
    <t>Р - 401</t>
  </si>
  <si>
    <t>Николаева Надежда Владиславовна</t>
  </si>
  <si>
    <t>Р - 402</t>
  </si>
  <si>
    <t>Р - 403</t>
  </si>
  <si>
    <t>Р - 404</t>
  </si>
  <si>
    <t>Р - 405</t>
  </si>
  <si>
    <t>Р - 406</t>
  </si>
  <si>
    <t>Р - 407</t>
  </si>
  <si>
    <t>Р - 408</t>
  </si>
  <si>
    <t>Р - 409</t>
  </si>
  <si>
    <t>Р - 410</t>
  </si>
  <si>
    <t>Р - 411</t>
  </si>
  <si>
    <t>Минина Татьяна Степановна</t>
  </si>
  <si>
    <t>Р - 412</t>
  </si>
  <si>
    <t>Р - 413</t>
  </si>
  <si>
    <t>Р - 414</t>
  </si>
  <si>
    <t>Р - 415</t>
  </si>
  <si>
    <t>Р - 416</t>
  </si>
  <si>
    <t>Р - 417</t>
  </si>
  <si>
    <t>Р - 418</t>
  </si>
  <si>
    <t>Р - 419</t>
  </si>
  <si>
    <t>Р - 420</t>
  </si>
  <si>
    <t>Р-421</t>
  </si>
  <si>
    <t>Парамонова Людмила Александровна</t>
  </si>
  <si>
    <t>Р-422</t>
  </si>
  <si>
    <t>Р-423</t>
  </si>
  <si>
    <t>Р-424</t>
  </si>
  <si>
    <t>Р-425</t>
  </si>
  <si>
    <t>Р-426</t>
  </si>
  <si>
    <t>Р-427</t>
  </si>
  <si>
    <t>Р-428</t>
  </si>
  <si>
    <t>Р-429</t>
  </si>
  <si>
    <t>Р-430</t>
  </si>
  <si>
    <t>Протокол школьного этапа всероссийской олимпиады школьников по русскому языку в 2026-2027уч.г., 4 класс</t>
  </si>
  <si>
    <t>7а</t>
  </si>
  <si>
    <t>7б</t>
  </si>
  <si>
    <t>7в</t>
  </si>
  <si>
    <t>Протокол школьного этапа этапа всероссийской олимпиады школьников по русскому языку в 2026-2027 уч.г., 8 класс</t>
  </si>
  <si>
    <t>Протокол школьного этапа этапа всероссийской олимпиады школьников по русскому языку в 2026-2027уч.г., 7 класс</t>
  </si>
  <si>
    <t>Количество участников: 16 человек</t>
  </si>
  <si>
    <t>Мальцева С.Б., учитель русского языка и литературы</t>
  </si>
  <si>
    <t>Количество участников: 30 человек</t>
  </si>
  <si>
    <t>Задание 11.</t>
  </si>
  <si>
    <t>МБОУ "СОШ 30" г. Чебоксары</t>
  </si>
  <si>
    <t>Мальцева Светлана Борисовна</t>
  </si>
  <si>
    <r>
      <t>Протокол школьного этапа этапа Всероссийской олимпиады школьников по русскому языку в 2026-2027 уч.г., 9</t>
    </r>
    <r>
      <rPr>
        <b/>
        <i/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класс</t>
    </r>
  </si>
  <si>
    <t>Протокол школьного этапа этапа всероссийской олимпиады школьников по русскому языку в 2026-2027уч.г., 10 класс</t>
  </si>
  <si>
    <t>Количество участников: 6 человек</t>
  </si>
  <si>
    <t>Протокол школьного этапа этапа Всероссийской олимпиады школьников по русскому языку в 2026-2027 уч.г., 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</si>
</sst>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0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indexed="10"/>
      <name val="Times New Roman"/>
      <family val="1"/>
      <charset val="204"/>
    </font>
    <font>
      <b/>
      <sz val="11"/>
      <name val="Arial"/>
      <family val="2"/>
      <charset val="204"/>
    </font>
    <font>
      <b/>
      <sz val="9"/>
      <name val="Calibri"/>
      <family val="2"/>
      <charset val="204"/>
      <scheme val="minor"/>
    </font>
    <font>
      <b/>
      <i/>
      <sz val="9"/>
      <color indexed="1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Arial"/>
      <family val="2"/>
      <charset val="204"/>
    </font>
    <font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52" fillId="0" borderId="0"/>
    <xf numFmtId="0" fontId="1" fillId="0" borderId="0"/>
    <xf numFmtId="0" fontId="1" fillId="8" borderId="8" applyNumberFormat="0" applyFont="0" applyAlignment="0" applyProtection="0"/>
    <xf numFmtId="0" fontId="53" fillId="0" borderId="0"/>
  </cellStyleXfs>
  <cellXfs count="198">
    <xf numFmtId="0" fontId="0" fillId="0" borderId="0" xfId="0"/>
    <xf numFmtId="0" fontId="26" fillId="0" borderId="0" xfId="0" applyFont="1"/>
    <xf numFmtId="0" fontId="21" fillId="0" borderId="0" xfId="1" applyFont="1"/>
    <xf numFmtId="0" fontId="23" fillId="0" borderId="0" xfId="1" applyFont="1" applyAlignment="1">
      <alignment horizontal="center"/>
    </xf>
    <xf numFmtId="0" fontId="21" fillId="0" borderId="0" xfId="1" applyFont="1" applyBorder="1" applyAlignment="1">
      <alignment horizontal="left" vertical="top" wrapText="1"/>
    </xf>
    <xf numFmtId="0" fontId="23" fillId="0" borderId="0" xfId="1" applyFont="1" applyBorder="1" applyAlignment="1">
      <alignment horizontal="left" vertical="top"/>
    </xf>
    <xf numFmtId="0" fontId="23" fillId="0" borderId="0" xfId="1" applyFont="1" applyAlignment="1"/>
    <xf numFmtId="0" fontId="23" fillId="0" borderId="0" xfId="1" applyFont="1" applyFill="1" applyBorder="1" applyAlignment="1">
      <alignment vertical="top"/>
    </xf>
    <xf numFmtId="0" fontId="21" fillId="0" borderId="0" xfId="1" applyFont="1" applyAlignment="1">
      <alignment horizontal="left"/>
    </xf>
    <xf numFmtId="0" fontId="26" fillId="0" borderId="0" xfId="0" applyFont="1" applyAlignment="1">
      <alignment horizontal="left"/>
    </xf>
    <xf numFmtId="0" fontId="23" fillId="0" borderId="0" xfId="1" applyFont="1" applyBorder="1" applyAlignment="1">
      <alignment horizontal="left" vertical="top" wrapText="1"/>
    </xf>
    <xf numFmtId="0" fontId="21" fillId="0" borderId="0" xfId="1" applyFont="1" applyBorder="1" applyAlignment="1">
      <alignment horizontal="center" vertical="top" wrapText="1"/>
    </xf>
    <xf numFmtId="1" fontId="23" fillId="0" borderId="0" xfId="1" applyNumberFormat="1" applyFont="1" applyBorder="1" applyAlignment="1">
      <alignment horizontal="center" vertical="top" wrapText="1"/>
    </xf>
    <xf numFmtId="0" fontId="23" fillId="0" borderId="0" xfId="1" applyFont="1" applyBorder="1" applyAlignment="1">
      <alignment horizontal="center" vertical="top" wrapText="1"/>
    </xf>
    <xf numFmtId="0" fontId="28" fillId="0" borderId="0" xfId="0" applyFont="1"/>
    <xf numFmtId="0" fontId="29" fillId="0" borderId="0" xfId="0" applyFont="1"/>
    <xf numFmtId="0" fontId="28" fillId="0" borderId="0" xfId="0" applyFont="1" applyAlignment="1">
      <alignment horizontal="left"/>
    </xf>
    <xf numFmtId="0" fontId="23" fillId="0" borderId="0" xfId="1" applyFont="1" applyFill="1" applyBorder="1" applyAlignment="1">
      <alignment horizontal="center" vertical="top" wrapText="1"/>
    </xf>
    <xf numFmtId="0" fontId="27" fillId="0" borderId="0" xfId="1" applyFont="1" applyBorder="1" applyAlignment="1">
      <alignment horizontal="left" vertical="top"/>
    </xf>
    <xf numFmtId="0" fontId="25" fillId="0" borderId="0" xfId="1" applyFont="1" applyAlignment="1"/>
    <xf numFmtId="0" fontId="31" fillId="0" borderId="0" xfId="1" applyFont="1" applyFill="1" applyBorder="1" applyAlignment="1">
      <alignment vertical="top"/>
    </xf>
    <xf numFmtId="0" fontId="32" fillId="0" borderId="0" xfId="0" applyFont="1"/>
    <xf numFmtId="0" fontId="23" fillId="0" borderId="0" xfId="1" applyFont="1" applyAlignment="1">
      <alignment horizontal="left"/>
    </xf>
    <xf numFmtId="0" fontId="23" fillId="0" borderId="0" xfId="1" applyFont="1"/>
    <xf numFmtId="0" fontId="34" fillId="0" borderId="0" xfId="0" applyFont="1"/>
    <xf numFmtId="0" fontId="35" fillId="0" borderId="0" xfId="0" applyFont="1"/>
    <xf numFmtId="0" fontId="21" fillId="0" borderId="0" xfId="1" applyFont="1" applyBorder="1" applyAlignment="1">
      <alignment horizontal="left" vertical="top"/>
    </xf>
    <xf numFmtId="0" fontId="21" fillId="0" borderId="0" xfId="0" applyFont="1"/>
    <xf numFmtId="0" fontId="21" fillId="0" borderId="0" xfId="1" applyFont="1" applyFill="1" applyBorder="1" applyAlignment="1">
      <alignment vertical="top"/>
    </xf>
    <xf numFmtId="0" fontId="37" fillId="0" borderId="0" xfId="1" applyFont="1" applyFill="1" applyBorder="1" applyAlignment="1">
      <alignment horizontal="center" vertical="top" wrapText="1"/>
    </xf>
    <xf numFmtId="0" fontId="27" fillId="0" borderId="0" xfId="1" applyFont="1" applyBorder="1" applyAlignment="1">
      <alignment horizontal="left" vertical="top" wrapText="1"/>
    </xf>
    <xf numFmtId="0" fontId="27" fillId="0" borderId="0" xfId="1" applyFont="1"/>
    <xf numFmtId="0" fontId="1" fillId="0" borderId="0" xfId="1" applyFont="1" applyBorder="1" applyAlignment="1">
      <alignment horizontal="left" vertical="top" wrapText="1"/>
    </xf>
    <xf numFmtId="0" fontId="31" fillId="0" borderId="0" xfId="1" applyFont="1" applyBorder="1" applyAlignment="1">
      <alignment horizontal="left" vertical="top"/>
    </xf>
    <xf numFmtId="0" fontId="1" fillId="0" borderId="0" xfId="1" applyFont="1" applyBorder="1" applyAlignment="1">
      <alignment horizontal="center" vertical="top" wrapText="1"/>
    </xf>
    <xf numFmtId="1" fontId="1" fillId="0" borderId="0" xfId="1" applyNumberFormat="1" applyFont="1" applyBorder="1" applyAlignment="1">
      <alignment horizontal="center" vertical="top" wrapText="1"/>
    </xf>
    <xf numFmtId="0" fontId="32" fillId="0" borderId="0" xfId="0" applyFont="1" applyAlignment="1">
      <alignment horizontal="left"/>
    </xf>
    <xf numFmtId="0" fontId="25" fillId="0" borderId="0" xfId="1" applyFont="1" applyFill="1" applyBorder="1" applyAlignment="1">
      <alignment horizontal="center" vertical="top" wrapText="1"/>
    </xf>
    <xf numFmtId="0" fontId="23" fillId="0" borderId="0" xfId="1" applyFont="1" applyFill="1" applyBorder="1" applyAlignment="1">
      <alignment horizontal="center" vertical="top" wrapText="1"/>
    </xf>
    <xf numFmtId="0" fontId="38" fillId="0" borderId="0" xfId="0" applyFont="1"/>
    <xf numFmtId="0" fontId="0" fillId="0" borderId="0" xfId="0" applyFill="1"/>
    <xf numFmtId="0" fontId="23" fillId="0" borderId="0" xfId="1" applyFont="1" applyFill="1" applyBorder="1" applyAlignment="1">
      <alignment horizontal="center" vertical="top" wrapText="1"/>
    </xf>
    <xf numFmtId="0" fontId="23" fillId="0" borderId="0" xfId="1" applyFont="1" applyFill="1" applyBorder="1" applyAlignment="1">
      <alignment horizontal="center" vertical="top" wrapText="1"/>
    </xf>
    <xf numFmtId="0" fontId="24" fillId="0" borderId="0" xfId="1" applyFont="1"/>
    <xf numFmtId="0" fontId="24" fillId="0" borderId="0" xfId="1" applyFont="1" applyAlignment="1">
      <alignment horizontal="center"/>
    </xf>
    <xf numFmtId="0" fontId="39" fillId="0" borderId="0" xfId="1" applyFont="1" applyFill="1" applyBorder="1" applyAlignment="1">
      <alignment horizontal="left" vertical="top" wrapText="1"/>
    </xf>
    <xf numFmtId="0" fontId="39" fillId="0" borderId="0" xfId="1" applyFont="1" applyFill="1" applyBorder="1" applyAlignment="1">
      <alignment horizontal="left" vertical="top" wrapText="1"/>
    </xf>
    <xf numFmtId="0" fontId="23" fillId="0" borderId="0" xfId="0" applyFont="1"/>
    <xf numFmtId="0" fontId="22" fillId="0" borderId="0" xfId="0" applyFont="1"/>
    <xf numFmtId="0" fontId="31" fillId="0" borderId="13" xfId="1" applyFont="1" applyBorder="1" applyAlignment="1">
      <alignment horizontal="center" vertical="top" wrapText="1"/>
    </xf>
    <xf numFmtId="0" fontId="31" fillId="0" borderId="12" xfId="1" applyFont="1" applyBorder="1" applyAlignment="1">
      <alignment horizontal="center" vertical="top" wrapText="1"/>
    </xf>
    <xf numFmtId="0" fontId="31" fillId="0" borderId="14" xfId="1" applyFont="1" applyBorder="1" applyAlignment="1">
      <alignment horizontal="center" vertical="top" wrapText="1"/>
    </xf>
    <xf numFmtId="0" fontId="31" fillId="0" borderId="15" xfId="1" applyFont="1" applyBorder="1" applyAlignment="1">
      <alignment horizontal="center" vertical="top" wrapText="1"/>
    </xf>
    <xf numFmtId="0" fontId="1" fillId="0" borderId="11" xfId="1" applyFont="1" applyBorder="1" applyAlignment="1">
      <alignment horizontal="center" vertical="top" wrapText="1"/>
    </xf>
    <xf numFmtId="1" fontId="1" fillId="0" borderId="11" xfId="1" applyNumberFormat="1" applyFont="1" applyBorder="1" applyAlignment="1">
      <alignment horizontal="center" vertical="top" wrapText="1"/>
    </xf>
    <xf numFmtId="0" fontId="1" fillId="0" borderId="10" xfId="1" applyFont="1" applyBorder="1" applyAlignment="1">
      <alignment horizontal="center" vertical="top" wrapText="1"/>
    </xf>
    <xf numFmtId="1" fontId="1" fillId="0" borderId="10" xfId="1" applyNumberFormat="1" applyFont="1" applyBorder="1" applyAlignment="1">
      <alignment horizontal="center" vertical="top" wrapText="1"/>
    </xf>
    <xf numFmtId="0" fontId="31" fillId="0" borderId="10" xfId="1" applyFont="1" applyBorder="1" applyAlignment="1">
      <alignment horizontal="center" vertical="top" wrapText="1"/>
    </xf>
    <xf numFmtId="0" fontId="39" fillId="0" borderId="0" xfId="1" applyFont="1" applyFill="1" applyBorder="1" applyAlignment="1">
      <alignment horizontal="left" vertical="top" wrapText="1"/>
    </xf>
    <xf numFmtId="0" fontId="25" fillId="0" borderId="0" xfId="1" applyFont="1" applyFill="1" applyBorder="1" applyAlignment="1">
      <alignment horizontal="center" vertical="top" wrapText="1"/>
    </xf>
    <xf numFmtId="0" fontId="39" fillId="0" borderId="0" xfId="1" applyFont="1" applyFill="1" applyBorder="1" applyAlignment="1">
      <alignment horizontal="left" vertical="top" wrapText="1"/>
    </xf>
    <xf numFmtId="1" fontId="31" fillId="0" borderId="10" xfId="1" applyNumberFormat="1" applyFont="1" applyBorder="1" applyAlignment="1">
      <alignment horizontal="center" vertical="top" wrapText="1"/>
    </xf>
    <xf numFmtId="0" fontId="43" fillId="0" borderId="11" xfId="1" applyFont="1" applyBorder="1" applyAlignment="1">
      <alignment horizontal="left" vertical="top" wrapText="1"/>
    </xf>
    <xf numFmtId="0" fontId="43" fillId="0" borderId="11" xfId="1" applyFont="1" applyBorder="1" applyAlignment="1">
      <alignment horizontal="center" vertical="top" wrapText="1"/>
    </xf>
    <xf numFmtId="1" fontId="37" fillId="0" borderId="11" xfId="1" applyNumberFormat="1" applyFont="1" applyBorder="1" applyAlignment="1">
      <alignment horizontal="center" vertical="top" wrapText="1"/>
    </xf>
    <xf numFmtId="0" fontId="37" fillId="0" borderId="11" xfId="1" applyFont="1" applyBorder="1" applyAlignment="1">
      <alignment horizontal="center" vertical="top" wrapText="1"/>
    </xf>
    <xf numFmtId="0" fontId="43" fillId="0" borderId="10" xfId="1" applyFont="1" applyBorder="1" applyAlignment="1">
      <alignment horizontal="left" vertical="top" wrapText="1"/>
    </xf>
    <xf numFmtId="0" fontId="37" fillId="0" borderId="10" xfId="1" applyFont="1" applyBorder="1" applyAlignment="1">
      <alignment horizontal="left" vertical="top" wrapText="1"/>
    </xf>
    <xf numFmtId="0" fontId="43" fillId="0" borderId="10" xfId="1" applyFont="1" applyBorder="1" applyAlignment="1">
      <alignment horizontal="center" vertical="top" wrapText="1"/>
    </xf>
    <xf numFmtId="0" fontId="37" fillId="0" borderId="10" xfId="1" applyFont="1" applyBorder="1" applyAlignment="1">
      <alignment horizontal="center" vertical="top" wrapText="1"/>
    </xf>
    <xf numFmtId="0" fontId="25" fillId="0" borderId="0" xfId="1" applyFont="1" applyFill="1" applyBorder="1" applyAlignment="1">
      <alignment horizontal="center" vertical="top" wrapText="1"/>
    </xf>
    <xf numFmtId="0" fontId="23" fillId="0" borderId="0" xfId="1" applyFont="1" applyFill="1" applyBorder="1" applyAlignment="1">
      <alignment horizontal="center" vertical="top" wrapText="1"/>
    </xf>
    <xf numFmtId="0" fontId="39" fillId="0" borderId="0" xfId="1" applyFont="1" applyFill="1" applyBorder="1" applyAlignment="1">
      <alignment horizontal="left" vertical="top" wrapText="1"/>
    </xf>
    <xf numFmtId="0" fontId="45" fillId="0" borderId="0" xfId="1" applyFont="1"/>
    <xf numFmtId="0" fontId="45" fillId="0" borderId="0" xfId="1" applyFont="1" applyBorder="1" applyAlignment="1">
      <alignment horizontal="left" vertical="top" wrapText="1"/>
    </xf>
    <xf numFmtId="0" fontId="45" fillId="0" borderId="0" xfId="1" applyFont="1" applyBorder="1" applyAlignment="1">
      <alignment horizontal="left" vertical="top"/>
    </xf>
    <xf numFmtId="0" fontId="47" fillId="0" borderId="0" xfId="0" applyFont="1"/>
    <xf numFmtId="0" fontId="45" fillId="0" borderId="0" xfId="1" applyFont="1" applyFill="1" applyBorder="1" applyAlignment="1">
      <alignment vertical="top"/>
    </xf>
    <xf numFmtId="0" fontId="44" fillId="0" borderId="0" xfId="1" applyFont="1" applyFill="1" applyBorder="1" applyAlignment="1">
      <alignment vertical="top"/>
    </xf>
    <xf numFmtId="0" fontId="24" fillId="0" borderId="0" xfId="1" applyFont="1" applyFill="1" applyBorder="1" applyAlignment="1">
      <alignment horizontal="center" vertical="top" wrapText="1"/>
    </xf>
    <xf numFmtId="0" fontId="48" fillId="0" borderId="0" xfId="0" applyFont="1"/>
    <xf numFmtId="0" fontId="22" fillId="0" borderId="0" xfId="1" applyFont="1"/>
    <xf numFmtId="0" fontId="22" fillId="0" borderId="0" xfId="1" applyFont="1" applyBorder="1" applyAlignment="1">
      <alignment horizontal="left" vertical="top" wrapText="1"/>
    </xf>
    <xf numFmtId="0" fontId="22" fillId="0" borderId="0" xfId="1" applyFont="1" applyFill="1" applyBorder="1" applyAlignment="1">
      <alignment vertical="top"/>
    </xf>
    <xf numFmtId="0" fontId="49" fillId="0" borderId="0" xfId="1" applyFont="1" applyBorder="1" applyAlignment="1">
      <alignment horizontal="left" vertical="top" wrapText="1"/>
    </xf>
    <xf numFmtId="0" fontId="49" fillId="0" borderId="0" xfId="1" applyFont="1" applyFill="1" applyBorder="1" applyAlignment="1">
      <alignment vertical="top"/>
    </xf>
    <xf numFmtId="0" fontId="24" fillId="0" borderId="0" xfId="1" applyFont="1" applyFill="1" applyBorder="1" applyAlignment="1">
      <alignment vertical="top"/>
    </xf>
    <xf numFmtId="0" fontId="45" fillId="0" borderId="0" xfId="1" applyFont="1" applyBorder="1" applyAlignment="1">
      <alignment horizontal="center" vertical="top" wrapText="1"/>
    </xf>
    <xf numFmtId="0" fontId="44" fillId="0" borderId="0" xfId="1" applyFont="1" applyBorder="1" applyAlignment="1">
      <alignment horizontal="left" vertical="top" wrapText="1"/>
    </xf>
    <xf numFmtId="1" fontId="44" fillId="0" borderId="0" xfId="1" applyNumberFormat="1" applyFont="1" applyBorder="1" applyAlignment="1">
      <alignment horizontal="center" vertical="top" wrapText="1"/>
    </xf>
    <xf numFmtId="0" fontId="44" fillId="0" borderId="0" xfId="1" applyFont="1" applyBorder="1" applyAlignment="1">
      <alignment horizontal="left" vertical="top"/>
    </xf>
    <xf numFmtId="0" fontId="44" fillId="0" borderId="0" xfId="1" applyFont="1" applyAlignment="1"/>
    <xf numFmtId="0" fontId="45" fillId="0" borderId="0" xfId="0" applyFont="1"/>
    <xf numFmtId="0" fontId="46" fillId="0" borderId="0" xfId="1" applyFont="1" applyFill="1" applyBorder="1" applyAlignment="1">
      <alignment vertical="top"/>
    </xf>
    <xf numFmtId="0" fontId="50" fillId="0" borderId="12" xfId="1" applyFont="1" applyBorder="1" applyAlignment="1">
      <alignment horizontal="center" vertical="top" wrapText="1"/>
    </xf>
    <xf numFmtId="0" fontId="50" fillId="0" borderId="13" xfId="1" applyFont="1" applyBorder="1" applyAlignment="1">
      <alignment horizontal="center" vertical="top" wrapText="1"/>
    </xf>
    <xf numFmtId="0" fontId="50" fillId="0" borderId="14" xfId="1" applyFont="1" applyBorder="1" applyAlignment="1">
      <alignment horizontal="center" vertical="top" wrapText="1"/>
    </xf>
    <xf numFmtId="0" fontId="50" fillId="0" borderId="15" xfId="1" applyFont="1" applyBorder="1" applyAlignment="1">
      <alignment horizontal="center" vertical="top" wrapText="1"/>
    </xf>
    <xf numFmtId="0" fontId="50" fillId="0" borderId="0" xfId="1" applyFont="1" applyBorder="1" applyAlignment="1">
      <alignment horizontal="left" vertical="top" wrapText="1"/>
    </xf>
    <xf numFmtId="0" fontId="51" fillId="0" borderId="0" xfId="1" applyFont="1" applyBorder="1" applyAlignment="1">
      <alignment horizontal="left" vertical="top" wrapText="1"/>
    </xf>
    <xf numFmtId="0" fontId="51" fillId="0" borderId="0" xfId="1" applyFont="1" applyBorder="1" applyAlignment="1">
      <alignment horizontal="center" vertical="top" wrapText="1"/>
    </xf>
    <xf numFmtId="1" fontId="51" fillId="0" borderId="0" xfId="1" applyNumberFormat="1" applyFont="1" applyBorder="1" applyAlignment="1">
      <alignment horizontal="center" vertical="top" wrapText="1"/>
    </xf>
    <xf numFmtId="1" fontId="50" fillId="0" borderId="0" xfId="1" applyNumberFormat="1" applyFont="1" applyBorder="1" applyAlignment="1">
      <alignment horizontal="center" vertical="top" wrapText="1"/>
    </xf>
    <xf numFmtId="0" fontId="50" fillId="0" borderId="0" xfId="1" applyFont="1" applyBorder="1" applyAlignment="1">
      <alignment horizontal="center" vertical="top" wrapText="1"/>
    </xf>
    <xf numFmtId="0" fontId="34" fillId="0" borderId="0" xfId="0" applyFont="1" applyAlignment="1">
      <alignment horizontal="center"/>
    </xf>
    <xf numFmtId="0" fontId="1" fillId="0" borderId="0" xfId="1" applyFont="1" applyBorder="1" applyAlignment="1">
      <alignment horizontal="center" vertical="top"/>
    </xf>
    <xf numFmtId="0" fontId="27" fillId="0" borderId="0" xfId="1" applyFont="1" applyBorder="1" applyAlignment="1">
      <alignment horizontal="center" vertical="top" wrapText="1"/>
    </xf>
    <xf numFmtId="0" fontId="27" fillId="0" borderId="0" xfId="1" applyFont="1" applyAlignment="1">
      <alignment horizontal="center"/>
    </xf>
    <xf numFmtId="0" fontId="26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9" fillId="0" borderId="0" xfId="1" applyFont="1" applyFill="1" applyBorder="1" applyAlignment="1">
      <alignment horizontal="center" vertical="top" wrapText="1"/>
    </xf>
    <xf numFmtId="0" fontId="35" fillId="0" borderId="0" xfId="0" applyFont="1" applyAlignment="1">
      <alignment horizontal="center"/>
    </xf>
    <xf numFmtId="0" fontId="23" fillId="0" borderId="0" xfId="1" applyFont="1" applyFill="1" applyBorder="1" applyAlignment="1">
      <alignment horizontal="center" vertical="top" wrapText="1"/>
    </xf>
    <xf numFmtId="0" fontId="39" fillId="0" borderId="0" xfId="1" applyFont="1" applyFill="1" applyBorder="1" applyAlignment="1">
      <alignment horizontal="left" vertical="top" wrapText="1"/>
    </xf>
    <xf numFmtId="0" fontId="37" fillId="0" borderId="11" xfId="1" applyFont="1" applyBorder="1" applyAlignment="1">
      <alignment horizontal="left" vertical="top" wrapText="1"/>
    </xf>
    <xf numFmtId="2" fontId="43" fillId="0" borderId="11" xfId="1" applyNumberFormat="1" applyFont="1" applyBorder="1" applyAlignment="1">
      <alignment horizontal="center" vertical="top" wrapText="1"/>
    </xf>
    <xf numFmtId="2" fontId="37" fillId="0" borderId="11" xfId="1" applyNumberFormat="1" applyFont="1" applyBorder="1" applyAlignment="1">
      <alignment horizontal="center" vertical="top" wrapText="1"/>
    </xf>
    <xf numFmtId="2" fontId="43" fillId="0" borderId="10" xfId="1" applyNumberFormat="1" applyFont="1" applyBorder="1" applyAlignment="1">
      <alignment horizontal="center" vertical="top" wrapText="1"/>
    </xf>
    <xf numFmtId="164" fontId="1" fillId="0" borderId="11" xfId="1" applyNumberFormat="1" applyFont="1" applyBorder="1" applyAlignment="1">
      <alignment horizontal="center" vertical="top" wrapText="1"/>
    </xf>
    <xf numFmtId="164" fontId="1" fillId="0" borderId="10" xfId="1" applyNumberFormat="1" applyFont="1" applyBorder="1" applyAlignment="1">
      <alignment horizontal="center" vertical="top" wrapText="1"/>
    </xf>
    <xf numFmtId="0" fontId="40" fillId="0" borderId="10" xfId="46" applyFont="1" applyBorder="1" applyAlignment="1">
      <alignment horizontal="center" vertical="top"/>
    </xf>
    <xf numFmtId="0" fontId="54" fillId="0" borderId="10" xfId="46" applyFont="1" applyBorder="1" applyAlignment="1">
      <alignment horizontal="center" vertical="top"/>
    </xf>
    <xf numFmtId="0" fontId="40" fillId="0" borderId="10" xfId="46" applyFont="1" applyFill="1" applyBorder="1" applyAlignment="1">
      <alignment horizontal="center" vertical="top"/>
    </xf>
    <xf numFmtId="164" fontId="0" fillId="0" borderId="10" xfId="0" applyNumberFormat="1" applyFont="1" applyBorder="1" applyAlignment="1">
      <alignment horizontal="center"/>
    </xf>
    <xf numFmtId="0" fontId="55" fillId="0" borderId="10" xfId="0" applyFont="1" applyBorder="1" applyAlignment="1">
      <alignment horizontal="center"/>
    </xf>
    <xf numFmtId="0" fontId="54" fillId="0" borderId="10" xfId="46" applyFont="1" applyBorder="1" applyAlignment="1">
      <alignment horizontal="center"/>
    </xf>
    <xf numFmtId="164" fontId="40" fillId="0" borderId="10" xfId="46" applyNumberFormat="1" applyFont="1" applyBorder="1" applyAlignment="1">
      <alignment horizontal="center" vertical="top"/>
    </xf>
    <xf numFmtId="164" fontId="40" fillId="0" borderId="10" xfId="46" applyNumberFormat="1" applyFont="1" applyBorder="1" applyAlignment="1">
      <alignment horizontal="center"/>
    </xf>
    <xf numFmtId="0" fontId="40" fillId="0" borderId="10" xfId="46" applyFont="1" applyBorder="1" applyAlignment="1">
      <alignment horizontal="center"/>
    </xf>
    <xf numFmtId="1" fontId="54" fillId="0" borderId="10" xfId="46" applyNumberFormat="1" applyFont="1" applyBorder="1" applyAlignment="1">
      <alignment horizontal="center" vertical="top" wrapText="1"/>
    </xf>
    <xf numFmtId="0" fontId="42" fillId="0" borderId="10" xfId="46" applyFont="1" applyBorder="1" applyAlignment="1">
      <alignment horizontal="center" vertical="top" wrapText="1"/>
    </xf>
    <xf numFmtId="0" fontId="42" fillId="0" borderId="10" xfId="46" applyFont="1" applyBorder="1" applyAlignment="1">
      <alignment horizontal="left" vertical="top" wrapText="1"/>
    </xf>
    <xf numFmtId="164" fontId="54" fillId="0" borderId="10" xfId="46" applyNumberFormat="1" applyFont="1" applyBorder="1" applyAlignment="1">
      <alignment horizontal="center"/>
    </xf>
    <xf numFmtId="0" fontId="41" fillId="0" borderId="11" xfId="46" applyFont="1" applyBorder="1" applyAlignment="1">
      <alignment horizontal="left" vertical="top" wrapText="1"/>
    </xf>
    <xf numFmtId="0" fontId="54" fillId="0" borderId="10" xfId="46" applyFont="1" applyBorder="1" applyAlignment="1">
      <alignment horizontal="left" vertical="top" wrapText="1"/>
    </xf>
    <xf numFmtId="0" fontId="54" fillId="0" borderId="12" xfId="46" applyFont="1" applyBorder="1" applyAlignment="1">
      <alignment horizontal="center" vertical="top" wrapText="1"/>
    </xf>
    <xf numFmtId="0" fontId="54" fillId="0" borderId="13" xfId="46" applyFont="1" applyBorder="1" applyAlignment="1">
      <alignment horizontal="center" vertical="top" wrapText="1"/>
    </xf>
    <xf numFmtId="0" fontId="54" fillId="0" borderId="14" xfId="46" applyFont="1" applyBorder="1" applyAlignment="1">
      <alignment horizontal="center" vertical="top" wrapText="1"/>
    </xf>
    <xf numFmtId="0" fontId="40" fillId="0" borderId="11" xfId="46" applyFont="1" applyBorder="1" applyAlignment="1">
      <alignment horizontal="center" vertical="top" wrapText="1"/>
    </xf>
    <xf numFmtId="0" fontId="42" fillId="0" borderId="11" xfId="46" applyFont="1" applyBorder="1" applyAlignment="1">
      <alignment horizontal="left" vertical="top" wrapText="1"/>
    </xf>
    <xf numFmtId="0" fontId="42" fillId="0" borderId="11" xfId="46" applyFont="1" applyBorder="1" applyAlignment="1">
      <alignment horizontal="center" vertical="top" wrapText="1"/>
    </xf>
    <xf numFmtId="1" fontId="40" fillId="0" borderId="11" xfId="46" applyNumberFormat="1" applyFont="1" applyBorder="1" applyAlignment="1">
      <alignment horizontal="center" vertical="top" wrapText="1"/>
    </xf>
    <xf numFmtId="1" fontId="54" fillId="0" borderId="11" xfId="46" applyNumberFormat="1" applyFont="1" applyBorder="1" applyAlignment="1">
      <alignment horizontal="center" vertical="top" wrapText="1"/>
    </xf>
    <xf numFmtId="0" fontId="54" fillId="0" borderId="11" xfId="46" applyFont="1" applyBorder="1" applyAlignment="1">
      <alignment horizontal="center" vertical="top" wrapText="1"/>
    </xf>
    <xf numFmtId="0" fontId="40" fillId="0" borderId="10" xfId="46" applyFont="1" applyBorder="1" applyAlignment="1">
      <alignment horizontal="center" vertical="top" wrapText="1"/>
    </xf>
    <xf numFmtId="0" fontId="40" fillId="0" borderId="10" xfId="46" applyFont="1" applyBorder="1" applyAlignment="1">
      <alignment horizontal="left" vertical="top" wrapText="1"/>
    </xf>
    <xf numFmtId="1" fontId="40" fillId="0" borderId="10" xfId="46" applyNumberFormat="1" applyFont="1" applyBorder="1" applyAlignment="1">
      <alignment horizontal="center" vertical="top" wrapText="1"/>
    </xf>
    <xf numFmtId="0" fontId="54" fillId="0" borderId="10" xfId="46" applyFont="1" applyBorder="1" applyAlignment="1">
      <alignment horizontal="center" vertical="top" wrapText="1"/>
    </xf>
    <xf numFmtId="0" fontId="54" fillId="0" borderId="12" xfId="46" applyFont="1" applyBorder="1" applyAlignment="1">
      <alignment horizontal="left" vertical="top" wrapText="1"/>
    </xf>
    <xf numFmtId="164" fontId="40" fillId="0" borderId="11" xfId="46" applyNumberFormat="1" applyFont="1" applyBorder="1" applyAlignment="1">
      <alignment horizontal="center" vertical="top" wrapText="1"/>
    </xf>
    <xf numFmtId="164" fontId="40" fillId="0" borderId="10" xfId="46" applyNumberFormat="1" applyFont="1" applyBorder="1" applyAlignment="1">
      <alignment horizontal="center" vertical="top" wrapText="1"/>
    </xf>
    <xf numFmtId="164" fontId="54" fillId="0" borderId="12" xfId="46" applyNumberFormat="1" applyFont="1" applyBorder="1" applyAlignment="1">
      <alignment horizontal="center" vertical="top" wrapText="1"/>
    </xf>
    <xf numFmtId="164" fontId="54" fillId="0" borderId="11" xfId="46" applyNumberFormat="1" applyFont="1" applyBorder="1" applyAlignment="1">
      <alignment horizontal="center" vertical="top" wrapText="1"/>
    </xf>
    <xf numFmtId="164" fontId="54" fillId="0" borderId="10" xfId="46" applyNumberFormat="1" applyFont="1" applyBorder="1" applyAlignment="1">
      <alignment horizontal="center" vertical="top" wrapText="1"/>
    </xf>
    <xf numFmtId="0" fontId="40" fillId="0" borderId="15" xfId="46" applyFont="1" applyBorder="1" applyAlignment="1">
      <alignment horizontal="center" vertical="top" wrapText="1"/>
    </xf>
    <xf numFmtId="0" fontId="40" fillId="0" borderId="12" xfId="46" applyFont="1" applyBorder="1" applyAlignment="1">
      <alignment horizontal="center" vertical="top" wrapText="1"/>
    </xf>
    <xf numFmtId="164" fontId="40" fillId="0" borderId="14" xfId="46" applyNumberFormat="1" applyFont="1" applyBorder="1" applyAlignment="1">
      <alignment horizontal="center" vertical="top" wrapText="1"/>
    </xf>
    <xf numFmtId="0" fontId="40" fillId="0" borderId="14" xfId="46" applyFont="1" applyBorder="1" applyAlignment="1">
      <alignment horizontal="center" vertical="top" wrapText="1"/>
    </xf>
    <xf numFmtId="0" fontId="39" fillId="0" borderId="0" xfId="1" applyFont="1" applyFill="1" applyBorder="1" applyAlignment="1">
      <alignment horizontal="left" vertical="top" wrapText="1"/>
    </xf>
    <xf numFmtId="0" fontId="56" fillId="0" borderId="12" xfId="46" applyFont="1" applyBorder="1" applyAlignment="1">
      <alignment horizontal="center" vertical="top" wrapText="1"/>
    </xf>
    <xf numFmtId="0" fontId="56" fillId="0" borderId="13" xfId="46" applyFont="1" applyBorder="1" applyAlignment="1">
      <alignment horizontal="center" vertical="top" wrapText="1"/>
    </xf>
    <xf numFmtId="0" fontId="56" fillId="0" borderId="14" xfId="46" applyFont="1" applyBorder="1" applyAlignment="1">
      <alignment horizontal="center" vertical="top" wrapText="1"/>
    </xf>
    <xf numFmtId="0" fontId="56" fillId="0" borderId="15" xfId="46" applyFont="1" applyBorder="1" applyAlignment="1">
      <alignment horizontal="center" vertical="top" wrapText="1"/>
    </xf>
    <xf numFmtId="0" fontId="57" fillId="0" borderId="11" xfId="46" applyFont="1" applyBorder="1" applyAlignment="1">
      <alignment horizontal="center" vertical="top" wrapText="1"/>
    </xf>
    <xf numFmtId="0" fontId="58" fillId="0" borderId="11" xfId="46" applyFont="1" applyBorder="1" applyAlignment="1">
      <alignment horizontal="left" vertical="top" wrapText="1"/>
    </xf>
    <xf numFmtId="0" fontId="57" fillId="0" borderId="11" xfId="46" applyFont="1" applyBorder="1" applyAlignment="1">
      <alignment horizontal="left" vertical="top" wrapText="1"/>
    </xf>
    <xf numFmtId="0" fontId="59" fillId="0" borderId="11" xfId="46" applyFont="1" applyBorder="1" applyAlignment="1">
      <alignment horizontal="center" vertical="top" wrapText="1"/>
    </xf>
    <xf numFmtId="1" fontId="57" fillId="0" borderId="11" xfId="46" applyNumberFormat="1" applyFont="1" applyBorder="1" applyAlignment="1">
      <alignment horizontal="center" vertical="top" wrapText="1"/>
    </xf>
    <xf numFmtId="1" fontId="56" fillId="0" borderId="11" xfId="46" applyNumberFormat="1" applyFont="1" applyBorder="1" applyAlignment="1">
      <alignment horizontal="center" vertical="top" wrapText="1"/>
    </xf>
    <xf numFmtId="1" fontId="58" fillId="0" borderId="11" xfId="46" applyNumberFormat="1" applyFont="1" applyBorder="1" applyAlignment="1">
      <alignment horizontal="center" vertical="top" wrapText="1"/>
    </xf>
    <xf numFmtId="0" fontId="57" fillId="0" borderId="10" xfId="46" applyFont="1" applyBorder="1" applyAlignment="1">
      <alignment horizontal="center" vertical="top" wrapText="1"/>
    </xf>
    <xf numFmtId="0" fontId="56" fillId="0" borderId="10" xfId="46" applyFont="1" applyBorder="1" applyAlignment="1">
      <alignment horizontal="left" vertical="top" wrapText="1"/>
    </xf>
    <xf numFmtId="0" fontId="57" fillId="0" borderId="10" xfId="46" applyFont="1" applyBorder="1" applyAlignment="1">
      <alignment horizontal="left" vertical="top" wrapText="1"/>
    </xf>
    <xf numFmtId="1" fontId="57" fillId="0" borderId="10" xfId="46" applyNumberFormat="1" applyFont="1" applyBorder="1" applyAlignment="1">
      <alignment horizontal="center" vertical="top" wrapText="1"/>
    </xf>
    <xf numFmtId="1" fontId="56" fillId="0" borderId="10" xfId="46" applyNumberFormat="1" applyFont="1" applyBorder="1" applyAlignment="1">
      <alignment horizontal="center" vertical="top" wrapText="1"/>
    </xf>
    <xf numFmtId="0" fontId="59" fillId="0" borderId="11" xfId="46" applyFont="1" applyBorder="1" applyAlignment="1">
      <alignment vertical="top" wrapText="1"/>
    </xf>
    <xf numFmtId="0" fontId="56" fillId="0" borderId="11" xfId="46" applyFont="1" applyBorder="1" applyAlignment="1">
      <alignment horizontal="center" vertical="top" wrapText="1"/>
    </xf>
    <xf numFmtId="0" fontId="57" fillId="0" borderId="10" xfId="46" applyFont="1" applyBorder="1" applyAlignment="1">
      <alignment vertical="top" wrapText="1"/>
    </xf>
    <xf numFmtId="0" fontId="56" fillId="0" borderId="10" xfId="46" applyFont="1" applyBorder="1" applyAlignment="1">
      <alignment horizontal="center" vertical="top" wrapText="1"/>
    </xf>
    <xf numFmtId="0" fontId="31" fillId="0" borderId="0" xfId="1" applyFont="1" applyBorder="1" applyAlignment="1">
      <alignment horizontal="left" vertical="top" wrapText="1"/>
    </xf>
    <xf numFmtId="0" fontId="40" fillId="0" borderId="0" xfId="1" applyFont="1" applyBorder="1" applyAlignment="1">
      <alignment horizontal="left" vertical="top" wrapText="1"/>
    </xf>
    <xf numFmtId="1" fontId="31" fillId="0" borderId="0" xfId="1" applyNumberFormat="1" applyFont="1" applyBorder="1" applyAlignment="1">
      <alignment horizontal="center" vertical="top" wrapText="1"/>
    </xf>
    <xf numFmtId="0" fontId="31" fillId="0" borderId="0" xfId="1" applyFont="1" applyBorder="1" applyAlignment="1">
      <alignment horizontal="center" vertical="top" wrapText="1"/>
    </xf>
    <xf numFmtId="0" fontId="31" fillId="0" borderId="12" xfId="46" applyFont="1" applyBorder="1" applyAlignment="1">
      <alignment horizontal="center" vertical="top" wrapText="1"/>
    </xf>
    <xf numFmtId="0" fontId="31" fillId="0" borderId="13" xfId="46" applyFont="1" applyBorder="1" applyAlignment="1">
      <alignment horizontal="center" vertical="top" wrapText="1"/>
    </xf>
    <xf numFmtId="0" fontId="31" fillId="0" borderId="14" xfId="46" applyFont="1" applyBorder="1" applyAlignment="1">
      <alignment horizontal="center" vertical="top" wrapText="1"/>
    </xf>
    <xf numFmtId="0" fontId="31" fillId="0" borderId="15" xfId="46" applyFont="1" applyBorder="1" applyAlignment="1">
      <alignment horizontal="center" vertical="top" wrapText="1"/>
    </xf>
    <xf numFmtId="0" fontId="23" fillId="0" borderId="0" xfId="1" applyFont="1" applyFill="1" applyBorder="1" applyAlignment="1">
      <alignment horizontal="left" vertical="top" wrapText="1"/>
    </xf>
    <xf numFmtId="0" fontId="33" fillId="0" borderId="0" xfId="1" applyFont="1" applyFill="1" applyBorder="1" applyAlignment="1">
      <alignment horizontal="left" vertical="top" wrapText="1"/>
    </xf>
    <xf numFmtId="0" fontId="23" fillId="0" borderId="0" xfId="1" applyFont="1" applyFill="1" applyBorder="1" applyAlignment="1">
      <alignment horizontal="center" vertical="top" wrapText="1"/>
    </xf>
    <xf numFmtId="0" fontId="23" fillId="0" borderId="0" xfId="1" applyFont="1" applyFill="1" applyBorder="1" applyAlignment="1">
      <alignment horizontal="left" vertical="top"/>
    </xf>
    <xf numFmtId="0" fontId="23" fillId="0" borderId="0" xfId="1" applyFont="1" applyAlignment="1">
      <alignment horizontal="left"/>
    </xf>
    <xf numFmtId="0" fontId="24" fillId="0" borderId="0" xfId="1" applyFont="1" applyFill="1" applyBorder="1" applyAlignment="1">
      <alignment horizontal="left" vertical="top" wrapText="1"/>
    </xf>
    <xf numFmtId="0" fontId="39" fillId="0" borderId="0" xfId="1" applyFont="1" applyFill="1" applyBorder="1" applyAlignment="1">
      <alignment horizontal="left" vertical="top" wrapText="1"/>
    </xf>
    <xf numFmtId="0" fontId="25" fillId="0" borderId="0" xfId="1" applyFont="1" applyFill="1" applyBorder="1" applyAlignment="1">
      <alignment horizontal="center" vertical="top" wrapText="1"/>
    </xf>
    <xf numFmtId="0" fontId="25" fillId="0" borderId="0" xfId="1" applyFont="1" applyFill="1" applyBorder="1" applyAlignment="1">
      <alignment horizontal="left" vertical="top"/>
    </xf>
    <xf numFmtId="0" fontId="25" fillId="0" borderId="0" xfId="1" applyFont="1" applyAlignment="1">
      <alignment horizontal="left"/>
    </xf>
  </cellXfs>
  <cellStyles count="50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4 2" xfId="46"/>
    <cellStyle name="Обычный 5" xfId="49"/>
    <cellStyle name="Обычный 7 4" xfId="39"/>
    <cellStyle name="Обычный 7 4 2" xfId="47"/>
    <cellStyle name="Плохой 2" xfId="40"/>
    <cellStyle name="Пояснение 2" xfId="41"/>
    <cellStyle name="Примечание 2" xfId="42"/>
    <cellStyle name="Примечание 2 2" xfId="48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60;&#1086;&#1088;&#1084;&#1072;%20&#1087;&#1088;&#1086;&#1090;&#1086;&#1082;&#1086;&#1083;&#1072;%20&#1064;&#1069;%20&#1042;&#1089;&#1054;&#1064;%202026%207-8%20&#1082;&#1083;&#1072;&#1089;&#1089;&#1099;%20&#1088;&#1091;&#1089;&#1089;&#1082;&#1080;&#1081;%20&#1103;&#1079;&#1099;&#108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60;&#1086;&#1088;&#1084;&#1072;%20&#1087;&#1088;&#1086;&#1090;&#1086;&#1082;&#1086;&#1083;&#1072;%20&#1064;&#1069;%20&#1042;&#1089;&#1054;&#1064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 классы"/>
      <sheetName val="5-6 классы"/>
      <sheetName val="7-8 КЛАССЫ "/>
      <sheetName val="9 КЛАСС"/>
      <sheetName val="10 КЛАСС"/>
      <sheetName val="11 КЛАСС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 классы"/>
      <sheetName val="5-6 классы"/>
      <sheetName val="7-8 КЛАССЫ "/>
      <sheetName val="9 КЛАСС"/>
      <sheetName val="10 КЛАСС"/>
      <sheetName val="11 КЛАС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5">
          <cell r="I15" t="str">
            <v>Задание 1</v>
          </cell>
          <cell r="J15" t="str">
            <v>Задание 2</v>
          </cell>
          <cell r="K15" t="str">
            <v>Задание 3</v>
          </cell>
          <cell r="L15" t="str">
            <v>Задание 4</v>
          </cell>
          <cell r="M15" t="str">
            <v>Задание 5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49"/>
  <sheetViews>
    <sheetView zoomScale="72" zoomScaleNormal="72" workbookViewId="0">
      <selection activeCell="C13" sqref="C13:C43"/>
    </sheetView>
  </sheetViews>
  <sheetFormatPr defaultRowHeight="12" x14ac:dyDescent="0.2"/>
  <cols>
    <col min="1" max="1" width="9.33203125" style="110"/>
    <col min="2" max="2" width="7.5" customWidth="1"/>
    <col min="3" max="3" width="19.1640625" customWidth="1"/>
    <col min="4" max="4" width="26.33203125" customWidth="1"/>
    <col min="5" max="5" width="8.83203125" customWidth="1"/>
    <col min="7" max="7" width="24.1640625" customWidth="1"/>
    <col min="19" max="19" width="11.1640625" style="110" customWidth="1"/>
    <col min="20" max="20" width="17.1640625" style="110" customWidth="1"/>
  </cols>
  <sheetData>
    <row r="2" spans="1:22" ht="12.75" x14ac:dyDescent="0.2">
      <c r="A2" s="190" t="s">
        <v>135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09"/>
      <c r="U2" s="21"/>
    </row>
    <row r="3" spans="1:22" ht="12.75" x14ac:dyDescent="0.2">
      <c r="A3" s="71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113"/>
      <c r="O3" s="113"/>
      <c r="P3" s="38"/>
      <c r="Q3" s="38"/>
      <c r="R3" s="38"/>
      <c r="S3" s="71"/>
      <c r="T3" s="109"/>
      <c r="U3" s="21"/>
    </row>
    <row r="4" spans="1:22" ht="12.75" x14ac:dyDescent="0.2">
      <c r="A4" s="191" t="s">
        <v>143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09"/>
      <c r="U4" s="21"/>
    </row>
    <row r="5" spans="1:22" ht="12.75" x14ac:dyDescent="0.2">
      <c r="A5" s="191" t="s">
        <v>63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09"/>
      <c r="U5" s="21"/>
    </row>
    <row r="6" spans="1:22" ht="12.75" x14ac:dyDescent="0.2">
      <c r="A6" s="192" t="s">
        <v>23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09"/>
      <c r="U6" s="21"/>
    </row>
    <row r="7" spans="1:22" ht="12.75" x14ac:dyDescent="0.2">
      <c r="A7" s="188" t="s">
        <v>29</v>
      </c>
      <c r="B7" s="188"/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188"/>
      <c r="U7" s="21"/>
    </row>
    <row r="8" spans="1:22" ht="12.75" customHeight="1" x14ac:dyDescent="0.2">
      <c r="A8" s="188" t="s">
        <v>54</v>
      </c>
      <c r="B8" s="189"/>
      <c r="C8" s="189"/>
      <c r="D8" s="189"/>
      <c r="E8" s="189"/>
      <c r="F8" s="189"/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  <c r="T8" s="189"/>
      <c r="U8" s="189"/>
      <c r="V8" s="189"/>
    </row>
    <row r="9" spans="1:22" ht="12.75" customHeight="1" x14ac:dyDescent="0.2">
      <c r="A9" s="188" t="s">
        <v>32</v>
      </c>
      <c r="B9" s="189"/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</row>
    <row r="10" spans="1:22" ht="12.75" customHeight="1" x14ac:dyDescent="0.2">
      <c r="A10" s="23" t="s">
        <v>15</v>
      </c>
      <c r="B10" s="23"/>
      <c r="C10" s="3"/>
      <c r="D10" s="4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3"/>
      <c r="T10" s="3"/>
      <c r="U10" s="23"/>
      <c r="V10" s="23"/>
    </row>
    <row r="11" spans="1:22" ht="15" x14ac:dyDescent="0.25">
      <c r="A11" s="23" t="s">
        <v>39</v>
      </c>
      <c r="B11" s="23"/>
      <c r="C11" s="3"/>
      <c r="D11" s="43"/>
      <c r="E11" s="23"/>
      <c r="F11" s="72"/>
      <c r="G11" s="72"/>
      <c r="H11" s="72"/>
      <c r="I11" s="72"/>
      <c r="J11" s="72"/>
      <c r="K11" s="72"/>
      <c r="L11" s="72"/>
      <c r="M11" s="72"/>
      <c r="N11" s="114"/>
      <c r="O11" s="114"/>
      <c r="P11" s="72"/>
      <c r="Q11" s="72"/>
      <c r="R11" s="72"/>
      <c r="S11" s="111"/>
      <c r="T11" s="111"/>
      <c r="U11" s="14"/>
      <c r="V11" s="14"/>
    </row>
    <row r="12" spans="1:22" ht="15.75" thickBot="1" x14ac:dyDescent="0.3">
      <c r="A12" s="24" t="s">
        <v>64</v>
      </c>
      <c r="B12" s="24"/>
      <c r="C12" s="47"/>
      <c r="D12" s="80"/>
      <c r="E12" s="24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4"/>
      <c r="T12" s="44"/>
      <c r="U12" s="14"/>
      <c r="V12" s="14"/>
    </row>
    <row r="13" spans="1:22" ht="77.25" thickBot="1" x14ac:dyDescent="0.25">
      <c r="A13" s="50" t="s">
        <v>0</v>
      </c>
      <c r="B13" s="49" t="s">
        <v>1</v>
      </c>
      <c r="C13" s="49" t="s">
        <v>13</v>
      </c>
      <c r="D13" s="50" t="s">
        <v>2</v>
      </c>
      <c r="E13" s="51" t="s">
        <v>42</v>
      </c>
      <c r="F13" s="51" t="s">
        <v>43</v>
      </c>
      <c r="G13" s="50" t="s">
        <v>3</v>
      </c>
      <c r="H13" s="52" t="s">
        <v>8</v>
      </c>
      <c r="I13" s="50" t="s">
        <v>9</v>
      </c>
      <c r="J13" s="50" t="s">
        <v>10</v>
      </c>
      <c r="K13" s="51" t="s">
        <v>11</v>
      </c>
      <c r="L13" s="51" t="s">
        <v>17</v>
      </c>
      <c r="M13" s="51" t="s">
        <v>24</v>
      </c>
      <c r="N13" s="51" t="s">
        <v>25</v>
      </c>
      <c r="O13" s="51" t="s">
        <v>26</v>
      </c>
      <c r="P13" s="51" t="s">
        <v>27</v>
      </c>
      <c r="Q13" s="50" t="s">
        <v>4</v>
      </c>
      <c r="R13" s="50" t="s">
        <v>5</v>
      </c>
      <c r="S13" s="50" t="s">
        <v>37</v>
      </c>
      <c r="T13" s="50" t="s">
        <v>12</v>
      </c>
      <c r="U13" s="21"/>
    </row>
    <row r="14" spans="1:22" ht="42.75" x14ac:dyDescent="0.2">
      <c r="A14" s="53">
        <v>1</v>
      </c>
      <c r="B14" s="115" t="s">
        <v>102</v>
      </c>
      <c r="C14" s="62" t="s">
        <v>14</v>
      </c>
      <c r="D14" s="62" t="s">
        <v>53</v>
      </c>
      <c r="E14" s="63">
        <v>4</v>
      </c>
      <c r="F14" s="63">
        <v>4</v>
      </c>
      <c r="G14" s="62" t="s">
        <v>103</v>
      </c>
      <c r="H14" s="53">
        <v>2</v>
      </c>
      <c r="I14" s="53">
        <v>2</v>
      </c>
      <c r="J14" s="53">
        <v>2</v>
      </c>
      <c r="K14" s="119">
        <v>1.5</v>
      </c>
      <c r="L14" s="54">
        <v>3</v>
      </c>
      <c r="M14" s="54">
        <v>6</v>
      </c>
      <c r="N14" s="54">
        <v>1</v>
      </c>
      <c r="O14" s="119">
        <v>3.5</v>
      </c>
      <c r="P14" s="54">
        <v>2</v>
      </c>
      <c r="Q14" s="119">
        <f t="shared" ref="Q14:Q43" si="0">SUM(H14:P14)</f>
        <v>23</v>
      </c>
      <c r="R14" s="61">
        <v>32</v>
      </c>
      <c r="S14" s="61">
        <f t="shared" ref="S14:S43" si="1">Q14*100/R14</f>
        <v>71.875</v>
      </c>
      <c r="T14" s="57" t="s">
        <v>19</v>
      </c>
      <c r="U14" s="21"/>
    </row>
    <row r="15" spans="1:22" ht="42.75" x14ac:dyDescent="0.2">
      <c r="A15" s="53">
        <v>2</v>
      </c>
      <c r="B15" s="115" t="s">
        <v>104</v>
      </c>
      <c r="C15" s="62" t="s">
        <v>14</v>
      </c>
      <c r="D15" s="62" t="s">
        <v>53</v>
      </c>
      <c r="E15" s="63">
        <v>4</v>
      </c>
      <c r="F15" s="63">
        <v>4</v>
      </c>
      <c r="G15" s="62" t="s">
        <v>103</v>
      </c>
      <c r="H15" s="53">
        <v>0</v>
      </c>
      <c r="I15" s="53">
        <v>0</v>
      </c>
      <c r="J15" s="53">
        <v>4</v>
      </c>
      <c r="K15" s="119">
        <v>3.5</v>
      </c>
      <c r="L15" s="54">
        <v>2</v>
      </c>
      <c r="M15" s="54">
        <v>4</v>
      </c>
      <c r="N15" s="54">
        <v>1</v>
      </c>
      <c r="O15" s="119">
        <v>4.5</v>
      </c>
      <c r="P15" s="54">
        <v>2</v>
      </c>
      <c r="Q15" s="119">
        <f t="shared" si="0"/>
        <v>21</v>
      </c>
      <c r="R15" s="61">
        <v>32</v>
      </c>
      <c r="S15" s="61">
        <f t="shared" si="1"/>
        <v>65.625</v>
      </c>
      <c r="T15" s="57" t="s">
        <v>19</v>
      </c>
      <c r="U15" s="21"/>
    </row>
    <row r="16" spans="1:22" ht="42.75" x14ac:dyDescent="0.2">
      <c r="A16" s="53">
        <v>3</v>
      </c>
      <c r="B16" s="115" t="s">
        <v>105</v>
      </c>
      <c r="C16" s="62" t="s">
        <v>14</v>
      </c>
      <c r="D16" s="62" t="s">
        <v>53</v>
      </c>
      <c r="E16" s="63">
        <v>4</v>
      </c>
      <c r="F16" s="63">
        <v>4</v>
      </c>
      <c r="G16" s="62" t="s">
        <v>103</v>
      </c>
      <c r="H16" s="53">
        <v>0</v>
      </c>
      <c r="I16" s="53">
        <v>2</v>
      </c>
      <c r="J16" s="53">
        <v>4</v>
      </c>
      <c r="K16" s="119">
        <v>3</v>
      </c>
      <c r="L16" s="54">
        <v>3</v>
      </c>
      <c r="M16" s="54">
        <v>6</v>
      </c>
      <c r="N16" s="54">
        <v>1</v>
      </c>
      <c r="O16" s="119">
        <v>5</v>
      </c>
      <c r="P16" s="54">
        <v>2</v>
      </c>
      <c r="Q16" s="119">
        <f t="shared" si="0"/>
        <v>26</v>
      </c>
      <c r="R16" s="61">
        <v>32</v>
      </c>
      <c r="S16" s="61">
        <f t="shared" si="1"/>
        <v>81.25</v>
      </c>
      <c r="T16" s="57" t="s">
        <v>19</v>
      </c>
      <c r="U16" s="21"/>
    </row>
    <row r="17" spans="1:21" ht="42.75" x14ac:dyDescent="0.2">
      <c r="A17" s="53">
        <v>4</v>
      </c>
      <c r="B17" s="115" t="s">
        <v>106</v>
      </c>
      <c r="C17" s="62" t="s">
        <v>14</v>
      </c>
      <c r="D17" s="62" t="s">
        <v>53</v>
      </c>
      <c r="E17" s="63">
        <v>4</v>
      </c>
      <c r="F17" s="63">
        <v>4</v>
      </c>
      <c r="G17" s="62" t="s">
        <v>103</v>
      </c>
      <c r="H17" s="53">
        <v>2</v>
      </c>
      <c r="I17" s="53">
        <v>0</v>
      </c>
      <c r="J17" s="53">
        <v>4</v>
      </c>
      <c r="K17" s="119">
        <v>2.5</v>
      </c>
      <c r="L17" s="54">
        <v>3</v>
      </c>
      <c r="M17" s="54">
        <v>6</v>
      </c>
      <c r="N17" s="54">
        <v>2</v>
      </c>
      <c r="O17" s="119">
        <v>5</v>
      </c>
      <c r="P17" s="54">
        <v>2</v>
      </c>
      <c r="Q17" s="119">
        <f t="shared" si="0"/>
        <v>26.5</v>
      </c>
      <c r="R17" s="61">
        <v>32</v>
      </c>
      <c r="S17" s="61">
        <f t="shared" si="1"/>
        <v>82.8125</v>
      </c>
      <c r="T17" s="57" t="s">
        <v>19</v>
      </c>
      <c r="U17" s="21"/>
    </row>
    <row r="18" spans="1:21" ht="42.75" x14ac:dyDescent="0.2">
      <c r="A18" s="53">
        <v>5</v>
      </c>
      <c r="B18" s="115" t="s">
        <v>107</v>
      </c>
      <c r="C18" s="62" t="s">
        <v>14</v>
      </c>
      <c r="D18" s="62" t="s">
        <v>53</v>
      </c>
      <c r="E18" s="63">
        <v>4</v>
      </c>
      <c r="F18" s="63">
        <v>4</v>
      </c>
      <c r="G18" s="62" t="s">
        <v>103</v>
      </c>
      <c r="H18" s="53">
        <v>2</v>
      </c>
      <c r="I18" s="53">
        <v>0</v>
      </c>
      <c r="J18" s="53">
        <v>3</v>
      </c>
      <c r="K18" s="119">
        <v>3.5</v>
      </c>
      <c r="L18" s="54">
        <v>2</v>
      </c>
      <c r="M18" s="54">
        <v>5</v>
      </c>
      <c r="N18" s="54">
        <v>3</v>
      </c>
      <c r="O18" s="119">
        <v>3</v>
      </c>
      <c r="P18" s="54">
        <v>2</v>
      </c>
      <c r="Q18" s="119">
        <f t="shared" si="0"/>
        <v>23.5</v>
      </c>
      <c r="R18" s="61">
        <v>32</v>
      </c>
      <c r="S18" s="61">
        <f t="shared" si="1"/>
        <v>73.4375</v>
      </c>
      <c r="T18" s="57" t="s">
        <v>19</v>
      </c>
      <c r="U18" s="21"/>
    </row>
    <row r="19" spans="1:21" ht="42.75" x14ac:dyDescent="0.2">
      <c r="A19" s="53">
        <v>6</v>
      </c>
      <c r="B19" s="115" t="s">
        <v>108</v>
      </c>
      <c r="C19" s="62" t="s">
        <v>14</v>
      </c>
      <c r="D19" s="62" t="s">
        <v>53</v>
      </c>
      <c r="E19" s="63">
        <v>4</v>
      </c>
      <c r="F19" s="63">
        <v>4</v>
      </c>
      <c r="G19" s="62" t="s">
        <v>103</v>
      </c>
      <c r="H19" s="53">
        <v>2</v>
      </c>
      <c r="I19" s="53">
        <v>0</v>
      </c>
      <c r="J19" s="53">
        <v>3</v>
      </c>
      <c r="K19" s="119">
        <v>3.5</v>
      </c>
      <c r="L19" s="54">
        <v>2</v>
      </c>
      <c r="M19" s="54">
        <v>3</v>
      </c>
      <c r="N19" s="54">
        <v>1</v>
      </c>
      <c r="O19" s="119">
        <v>3.5</v>
      </c>
      <c r="P19" s="54">
        <v>2</v>
      </c>
      <c r="Q19" s="119">
        <f t="shared" si="0"/>
        <v>20</v>
      </c>
      <c r="R19" s="61">
        <v>32</v>
      </c>
      <c r="S19" s="61">
        <f t="shared" si="1"/>
        <v>62.5</v>
      </c>
      <c r="T19" s="57" t="s">
        <v>19</v>
      </c>
      <c r="U19" s="21"/>
    </row>
    <row r="20" spans="1:21" ht="42.75" x14ac:dyDescent="0.2">
      <c r="A20" s="53">
        <v>7</v>
      </c>
      <c r="B20" s="115" t="s">
        <v>109</v>
      </c>
      <c r="C20" s="62" t="s">
        <v>14</v>
      </c>
      <c r="D20" s="62" t="s">
        <v>53</v>
      </c>
      <c r="E20" s="63">
        <v>4</v>
      </c>
      <c r="F20" s="63">
        <v>4</v>
      </c>
      <c r="G20" s="62" t="s">
        <v>103</v>
      </c>
      <c r="H20" s="53">
        <v>2</v>
      </c>
      <c r="I20" s="53">
        <v>0</v>
      </c>
      <c r="J20" s="53">
        <v>2</v>
      </c>
      <c r="K20" s="119">
        <v>3</v>
      </c>
      <c r="L20" s="54">
        <v>2</v>
      </c>
      <c r="M20" s="54">
        <v>4</v>
      </c>
      <c r="N20" s="54">
        <v>3</v>
      </c>
      <c r="O20" s="119">
        <v>2.5</v>
      </c>
      <c r="P20" s="54">
        <v>2</v>
      </c>
      <c r="Q20" s="119">
        <f t="shared" si="0"/>
        <v>20.5</v>
      </c>
      <c r="R20" s="61">
        <v>32</v>
      </c>
      <c r="S20" s="61">
        <f t="shared" si="1"/>
        <v>64.0625</v>
      </c>
      <c r="T20" s="57" t="s">
        <v>19</v>
      </c>
      <c r="U20" s="21"/>
    </row>
    <row r="21" spans="1:21" ht="42.75" x14ac:dyDescent="0.2">
      <c r="A21" s="53">
        <v>8</v>
      </c>
      <c r="B21" s="115" t="s">
        <v>110</v>
      </c>
      <c r="C21" s="62" t="s">
        <v>14</v>
      </c>
      <c r="D21" s="62" t="s">
        <v>53</v>
      </c>
      <c r="E21" s="63">
        <v>4</v>
      </c>
      <c r="F21" s="63">
        <v>4</v>
      </c>
      <c r="G21" s="62" t="s">
        <v>103</v>
      </c>
      <c r="H21" s="53">
        <v>2</v>
      </c>
      <c r="I21" s="53">
        <v>2</v>
      </c>
      <c r="J21" s="53">
        <v>2</v>
      </c>
      <c r="K21" s="119">
        <v>2</v>
      </c>
      <c r="L21" s="54">
        <v>3</v>
      </c>
      <c r="M21" s="54">
        <v>5</v>
      </c>
      <c r="N21" s="54">
        <v>1</v>
      </c>
      <c r="O21" s="119">
        <v>2.5</v>
      </c>
      <c r="P21" s="54">
        <v>2</v>
      </c>
      <c r="Q21" s="119">
        <f t="shared" si="0"/>
        <v>21.5</v>
      </c>
      <c r="R21" s="61">
        <v>32</v>
      </c>
      <c r="S21" s="61">
        <f t="shared" si="1"/>
        <v>67.1875</v>
      </c>
      <c r="T21" s="57" t="s">
        <v>19</v>
      </c>
      <c r="U21" s="21"/>
    </row>
    <row r="22" spans="1:21" ht="42.75" x14ac:dyDescent="0.2">
      <c r="A22" s="53">
        <v>9</v>
      </c>
      <c r="B22" s="115" t="s">
        <v>111</v>
      </c>
      <c r="C22" s="62" t="s">
        <v>14</v>
      </c>
      <c r="D22" s="62" t="s">
        <v>53</v>
      </c>
      <c r="E22" s="63">
        <v>4</v>
      </c>
      <c r="F22" s="63">
        <v>4</v>
      </c>
      <c r="G22" s="62" t="s">
        <v>103</v>
      </c>
      <c r="H22" s="53">
        <v>0</v>
      </c>
      <c r="I22" s="53">
        <v>0</v>
      </c>
      <c r="J22" s="53">
        <v>4</v>
      </c>
      <c r="K22" s="119">
        <v>3.5</v>
      </c>
      <c r="L22" s="54">
        <v>2</v>
      </c>
      <c r="M22" s="54">
        <v>4</v>
      </c>
      <c r="N22" s="54">
        <v>3</v>
      </c>
      <c r="O22" s="119">
        <v>3</v>
      </c>
      <c r="P22" s="54">
        <v>2</v>
      </c>
      <c r="Q22" s="119">
        <f t="shared" si="0"/>
        <v>21.5</v>
      </c>
      <c r="R22" s="61">
        <v>32</v>
      </c>
      <c r="S22" s="61">
        <f t="shared" si="1"/>
        <v>67.1875</v>
      </c>
      <c r="T22" s="57" t="s">
        <v>19</v>
      </c>
      <c r="U22" s="21"/>
    </row>
    <row r="23" spans="1:21" ht="42.75" x14ac:dyDescent="0.2">
      <c r="A23" s="53">
        <v>10</v>
      </c>
      <c r="B23" s="115" t="s">
        <v>112</v>
      </c>
      <c r="C23" s="62" t="s">
        <v>14</v>
      </c>
      <c r="D23" s="62" t="s">
        <v>53</v>
      </c>
      <c r="E23" s="63">
        <v>4</v>
      </c>
      <c r="F23" s="63">
        <v>4</v>
      </c>
      <c r="G23" s="62" t="s">
        <v>103</v>
      </c>
      <c r="H23" s="53">
        <v>0</v>
      </c>
      <c r="I23" s="53">
        <v>0</v>
      </c>
      <c r="J23" s="53">
        <v>3</v>
      </c>
      <c r="K23" s="119">
        <v>3.5</v>
      </c>
      <c r="L23" s="54">
        <v>1</v>
      </c>
      <c r="M23" s="54">
        <v>4</v>
      </c>
      <c r="N23" s="54">
        <v>1</v>
      </c>
      <c r="O23" s="119">
        <v>5</v>
      </c>
      <c r="P23" s="54">
        <v>2</v>
      </c>
      <c r="Q23" s="119">
        <f t="shared" si="0"/>
        <v>19.5</v>
      </c>
      <c r="R23" s="61">
        <v>32</v>
      </c>
      <c r="S23" s="61">
        <f t="shared" si="1"/>
        <v>60.9375</v>
      </c>
      <c r="T23" s="57" t="s">
        <v>19</v>
      </c>
      <c r="U23" s="21"/>
    </row>
    <row r="24" spans="1:21" ht="30" x14ac:dyDescent="0.2">
      <c r="A24" s="53">
        <v>11</v>
      </c>
      <c r="B24" s="67" t="s">
        <v>113</v>
      </c>
      <c r="C24" s="66" t="s">
        <v>14</v>
      </c>
      <c r="D24" s="66" t="s">
        <v>53</v>
      </c>
      <c r="E24" s="66">
        <v>4</v>
      </c>
      <c r="F24" s="66">
        <v>4</v>
      </c>
      <c r="G24" s="66" t="s">
        <v>114</v>
      </c>
      <c r="H24" s="55">
        <v>2</v>
      </c>
      <c r="I24" s="55">
        <v>3</v>
      </c>
      <c r="J24" s="55">
        <v>4</v>
      </c>
      <c r="K24" s="120">
        <v>1.5</v>
      </c>
      <c r="L24" s="56">
        <v>2</v>
      </c>
      <c r="M24" s="56">
        <v>5</v>
      </c>
      <c r="N24" s="56">
        <v>3</v>
      </c>
      <c r="O24" s="120">
        <v>4</v>
      </c>
      <c r="P24" s="56">
        <v>2</v>
      </c>
      <c r="Q24" s="119">
        <f t="shared" si="0"/>
        <v>26.5</v>
      </c>
      <c r="R24" s="61">
        <v>32</v>
      </c>
      <c r="S24" s="61">
        <f t="shared" si="1"/>
        <v>82.8125</v>
      </c>
      <c r="T24" s="57" t="s">
        <v>19</v>
      </c>
      <c r="U24" s="21"/>
    </row>
    <row r="25" spans="1:21" ht="30" x14ac:dyDescent="0.2">
      <c r="A25" s="53">
        <v>12</v>
      </c>
      <c r="B25" s="67" t="s">
        <v>115</v>
      </c>
      <c r="C25" s="66" t="s">
        <v>14</v>
      </c>
      <c r="D25" s="66" t="s">
        <v>53</v>
      </c>
      <c r="E25" s="66">
        <v>4</v>
      </c>
      <c r="F25" s="66">
        <v>4</v>
      </c>
      <c r="G25" s="66" t="s">
        <v>114</v>
      </c>
      <c r="H25" s="55">
        <v>2</v>
      </c>
      <c r="I25" s="55">
        <v>3</v>
      </c>
      <c r="J25" s="55">
        <v>3</v>
      </c>
      <c r="K25" s="120">
        <v>2</v>
      </c>
      <c r="L25" s="56">
        <v>2</v>
      </c>
      <c r="M25" s="56">
        <v>5</v>
      </c>
      <c r="N25" s="56">
        <v>3</v>
      </c>
      <c r="O25" s="120">
        <v>2.5</v>
      </c>
      <c r="P25" s="56">
        <v>2</v>
      </c>
      <c r="Q25" s="119">
        <f t="shared" si="0"/>
        <v>24.5</v>
      </c>
      <c r="R25" s="61">
        <v>32</v>
      </c>
      <c r="S25" s="61">
        <f t="shared" si="1"/>
        <v>76.5625</v>
      </c>
      <c r="T25" s="57" t="s">
        <v>19</v>
      </c>
      <c r="U25" s="21"/>
    </row>
    <row r="26" spans="1:21" ht="30" x14ac:dyDescent="0.2">
      <c r="A26" s="53">
        <v>13</v>
      </c>
      <c r="B26" s="67" t="s">
        <v>116</v>
      </c>
      <c r="C26" s="66" t="s">
        <v>14</v>
      </c>
      <c r="D26" s="66" t="s">
        <v>53</v>
      </c>
      <c r="E26" s="66">
        <v>4</v>
      </c>
      <c r="F26" s="66">
        <v>4</v>
      </c>
      <c r="G26" s="66" t="s">
        <v>114</v>
      </c>
      <c r="H26" s="55">
        <v>0</v>
      </c>
      <c r="I26" s="55">
        <v>3</v>
      </c>
      <c r="J26" s="55">
        <v>3</v>
      </c>
      <c r="K26" s="120">
        <v>0</v>
      </c>
      <c r="L26" s="56">
        <v>1</v>
      </c>
      <c r="M26" s="56">
        <v>5</v>
      </c>
      <c r="N26" s="56">
        <v>3</v>
      </c>
      <c r="O26" s="120">
        <v>4</v>
      </c>
      <c r="P26" s="56">
        <v>2</v>
      </c>
      <c r="Q26" s="119">
        <f t="shared" si="0"/>
        <v>21</v>
      </c>
      <c r="R26" s="61">
        <v>32</v>
      </c>
      <c r="S26" s="61">
        <f t="shared" si="1"/>
        <v>65.625</v>
      </c>
      <c r="T26" s="57" t="s">
        <v>19</v>
      </c>
      <c r="U26" s="21"/>
    </row>
    <row r="27" spans="1:21" ht="30" x14ac:dyDescent="0.2">
      <c r="A27" s="53">
        <v>14</v>
      </c>
      <c r="B27" s="67" t="s">
        <v>117</v>
      </c>
      <c r="C27" s="66" t="s">
        <v>14</v>
      </c>
      <c r="D27" s="66" t="s">
        <v>53</v>
      </c>
      <c r="E27" s="66">
        <v>4</v>
      </c>
      <c r="F27" s="66">
        <v>4</v>
      </c>
      <c r="G27" s="66" t="s">
        <v>114</v>
      </c>
      <c r="H27" s="55">
        <v>2</v>
      </c>
      <c r="I27" s="55">
        <v>3</v>
      </c>
      <c r="J27" s="55">
        <v>3</v>
      </c>
      <c r="K27" s="120">
        <v>2</v>
      </c>
      <c r="L27" s="56">
        <v>2</v>
      </c>
      <c r="M27" s="56">
        <v>5</v>
      </c>
      <c r="N27" s="56">
        <v>3</v>
      </c>
      <c r="O27" s="120">
        <v>3</v>
      </c>
      <c r="P27" s="56">
        <v>2</v>
      </c>
      <c r="Q27" s="119">
        <f t="shared" si="0"/>
        <v>25</v>
      </c>
      <c r="R27" s="61">
        <v>32</v>
      </c>
      <c r="S27" s="61">
        <f t="shared" si="1"/>
        <v>78.125</v>
      </c>
      <c r="T27" s="57" t="s">
        <v>19</v>
      </c>
      <c r="U27" s="21"/>
    </row>
    <row r="28" spans="1:21" ht="30" x14ac:dyDescent="0.2">
      <c r="A28" s="53">
        <v>15</v>
      </c>
      <c r="B28" s="67" t="s">
        <v>118</v>
      </c>
      <c r="C28" s="66" t="s">
        <v>14</v>
      </c>
      <c r="D28" s="66" t="s">
        <v>53</v>
      </c>
      <c r="E28" s="66">
        <v>4</v>
      </c>
      <c r="F28" s="66">
        <v>4</v>
      </c>
      <c r="G28" s="66" t="s">
        <v>114</v>
      </c>
      <c r="H28" s="55">
        <v>2</v>
      </c>
      <c r="I28" s="55">
        <v>3</v>
      </c>
      <c r="J28" s="55">
        <v>4</v>
      </c>
      <c r="K28" s="120">
        <v>2</v>
      </c>
      <c r="L28" s="55">
        <v>2</v>
      </c>
      <c r="M28" s="55">
        <v>5</v>
      </c>
      <c r="N28" s="55">
        <v>3</v>
      </c>
      <c r="O28" s="120">
        <v>4</v>
      </c>
      <c r="P28" s="55">
        <v>2</v>
      </c>
      <c r="Q28" s="119">
        <f t="shared" si="0"/>
        <v>27</v>
      </c>
      <c r="R28" s="61">
        <v>32</v>
      </c>
      <c r="S28" s="61">
        <f t="shared" si="1"/>
        <v>84.375</v>
      </c>
      <c r="T28" s="57" t="s">
        <v>19</v>
      </c>
      <c r="U28" s="21"/>
    </row>
    <row r="29" spans="1:21" ht="30" x14ac:dyDescent="0.2">
      <c r="A29" s="53">
        <v>16</v>
      </c>
      <c r="B29" s="67" t="s">
        <v>119</v>
      </c>
      <c r="C29" s="66" t="s">
        <v>14</v>
      </c>
      <c r="D29" s="66" t="s">
        <v>53</v>
      </c>
      <c r="E29" s="66">
        <v>4</v>
      </c>
      <c r="F29" s="66">
        <v>4</v>
      </c>
      <c r="G29" s="66" t="s">
        <v>114</v>
      </c>
      <c r="H29" s="55">
        <v>1</v>
      </c>
      <c r="I29" s="55">
        <v>2</v>
      </c>
      <c r="J29" s="55">
        <v>3</v>
      </c>
      <c r="K29" s="120">
        <v>2.5</v>
      </c>
      <c r="L29" s="56">
        <v>2</v>
      </c>
      <c r="M29" s="56">
        <v>5</v>
      </c>
      <c r="N29" s="56">
        <v>3</v>
      </c>
      <c r="O29" s="120">
        <v>4</v>
      </c>
      <c r="P29" s="56">
        <v>2</v>
      </c>
      <c r="Q29" s="119">
        <f t="shared" si="0"/>
        <v>24.5</v>
      </c>
      <c r="R29" s="61">
        <v>32</v>
      </c>
      <c r="S29" s="61">
        <f t="shared" si="1"/>
        <v>76.5625</v>
      </c>
      <c r="T29" s="57" t="s">
        <v>19</v>
      </c>
      <c r="U29" s="21"/>
    </row>
    <row r="30" spans="1:21" ht="30" x14ac:dyDescent="0.2">
      <c r="A30" s="53">
        <v>17</v>
      </c>
      <c r="B30" s="67" t="s">
        <v>120</v>
      </c>
      <c r="C30" s="66" t="s">
        <v>14</v>
      </c>
      <c r="D30" s="66" t="s">
        <v>53</v>
      </c>
      <c r="E30" s="66">
        <v>4</v>
      </c>
      <c r="F30" s="66">
        <v>4</v>
      </c>
      <c r="G30" s="66" t="s">
        <v>114</v>
      </c>
      <c r="H30" s="55">
        <v>2</v>
      </c>
      <c r="I30" s="55">
        <v>2</v>
      </c>
      <c r="J30" s="55">
        <v>3</v>
      </c>
      <c r="K30" s="120">
        <v>1</v>
      </c>
      <c r="L30" s="56">
        <v>1</v>
      </c>
      <c r="M30" s="56">
        <v>1</v>
      </c>
      <c r="N30" s="56">
        <v>3</v>
      </c>
      <c r="O30" s="120">
        <v>2.5</v>
      </c>
      <c r="P30" s="56">
        <v>1</v>
      </c>
      <c r="Q30" s="119">
        <f t="shared" si="0"/>
        <v>16.5</v>
      </c>
      <c r="R30" s="61">
        <v>32</v>
      </c>
      <c r="S30" s="61">
        <f t="shared" si="1"/>
        <v>51.5625</v>
      </c>
      <c r="T30" s="57" t="s">
        <v>19</v>
      </c>
      <c r="U30" s="21"/>
    </row>
    <row r="31" spans="1:21" ht="30" x14ac:dyDescent="0.2">
      <c r="A31" s="53">
        <v>18</v>
      </c>
      <c r="B31" s="67" t="s">
        <v>121</v>
      </c>
      <c r="C31" s="66" t="s">
        <v>14</v>
      </c>
      <c r="D31" s="66" t="s">
        <v>53</v>
      </c>
      <c r="E31" s="66">
        <v>4</v>
      </c>
      <c r="F31" s="66">
        <v>4</v>
      </c>
      <c r="G31" s="66" t="s">
        <v>114</v>
      </c>
      <c r="H31" s="55">
        <v>2</v>
      </c>
      <c r="I31" s="55">
        <v>3</v>
      </c>
      <c r="J31" s="55">
        <v>4</v>
      </c>
      <c r="K31" s="120">
        <v>0</v>
      </c>
      <c r="L31" s="56">
        <v>2</v>
      </c>
      <c r="M31" s="56">
        <v>5</v>
      </c>
      <c r="N31" s="56">
        <v>3</v>
      </c>
      <c r="O31" s="120">
        <v>4</v>
      </c>
      <c r="P31" s="56">
        <v>2</v>
      </c>
      <c r="Q31" s="119">
        <f t="shared" si="0"/>
        <v>25</v>
      </c>
      <c r="R31" s="61">
        <v>32</v>
      </c>
      <c r="S31" s="61">
        <f t="shared" si="1"/>
        <v>78.125</v>
      </c>
      <c r="T31" s="57" t="s">
        <v>19</v>
      </c>
      <c r="U31" s="21"/>
    </row>
    <row r="32" spans="1:21" ht="30" x14ac:dyDescent="0.2">
      <c r="A32" s="53">
        <v>19</v>
      </c>
      <c r="B32" s="67" t="s">
        <v>122</v>
      </c>
      <c r="C32" s="66" t="s">
        <v>14</v>
      </c>
      <c r="D32" s="66" t="s">
        <v>53</v>
      </c>
      <c r="E32" s="66">
        <v>4</v>
      </c>
      <c r="F32" s="66">
        <v>4</v>
      </c>
      <c r="G32" s="66" t="s">
        <v>114</v>
      </c>
      <c r="H32" s="55">
        <v>2</v>
      </c>
      <c r="I32" s="55">
        <v>2</v>
      </c>
      <c r="J32" s="55">
        <v>3</v>
      </c>
      <c r="K32" s="120">
        <v>1.5</v>
      </c>
      <c r="L32" s="56">
        <v>1</v>
      </c>
      <c r="M32" s="56">
        <v>5</v>
      </c>
      <c r="N32" s="56">
        <v>3</v>
      </c>
      <c r="O32" s="120">
        <v>3.5</v>
      </c>
      <c r="P32" s="56">
        <v>2</v>
      </c>
      <c r="Q32" s="119">
        <f t="shared" si="0"/>
        <v>23</v>
      </c>
      <c r="R32" s="61">
        <v>32</v>
      </c>
      <c r="S32" s="61">
        <f t="shared" si="1"/>
        <v>71.875</v>
      </c>
      <c r="T32" s="57" t="s">
        <v>19</v>
      </c>
      <c r="U32" s="21"/>
    </row>
    <row r="33" spans="1:21" ht="30" x14ac:dyDescent="0.2">
      <c r="A33" s="53">
        <v>20</v>
      </c>
      <c r="B33" s="67" t="s">
        <v>123</v>
      </c>
      <c r="C33" s="66" t="s">
        <v>14</v>
      </c>
      <c r="D33" s="66" t="s">
        <v>53</v>
      </c>
      <c r="E33" s="66">
        <v>4</v>
      </c>
      <c r="F33" s="66">
        <v>4</v>
      </c>
      <c r="G33" s="66" t="s">
        <v>114</v>
      </c>
      <c r="H33" s="55">
        <v>2</v>
      </c>
      <c r="I33" s="55">
        <v>3</v>
      </c>
      <c r="J33" s="55">
        <v>3</v>
      </c>
      <c r="K33" s="120">
        <v>2</v>
      </c>
      <c r="L33" s="56">
        <v>2</v>
      </c>
      <c r="M33" s="56">
        <v>5</v>
      </c>
      <c r="N33" s="56">
        <v>3</v>
      </c>
      <c r="O33" s="120">
        <v>4</v>
      </c>
      <c r="P33" s="56">
        <v>2</v>
      </c>
      <c r="Q33" s="119">
        <f t="shared" si="0"/>
        <v>26</v>
      </c>
      <c r="R33" s="61">
        <v>32</v>
      </c>
      <c r="S33" s="61">
        <f t="shared" si="1"/>
        <v>81.25</v>
      </c>
      <c r="T33" s="57" t="s">
        <v>19</v>
      </c>
      <c r="U33" s="21"/>
    </row>
    <row r="34" spans="1:21" ht="42.75" x14ac:dyDescent="0.2">
      <c r="A34" s="53">
        <v>21</v>
      </c>
      <c r="B34" s="115" t="s">
        <v>124</v>
      </c>
      <c r="C34" s="62" t="s">
        <v>14</v>
      </c>
      <c r="D34" s="62" t="s">
        <v>53</v>
      </c>
      <c r="E34" s="63">
        <v>4</v>
      </c>
      <c r="F34" s="63">
        <v>4</v>
      </c>
      <c r="G34" s="62" t="s">
        <v>125</v>
      </c>
      <c r="H34" s="53">
        <v>2</v>
      </c>
      <c r="I34" s="53">
        <v>2</v>
      </c>
      <c r="J34" s="53">
        <v>2</v>
      </c>
      <c r="K34" s="119">
        <v>2</v>
      </c>
      <c r="L34" s="54">
        <v>1</v>
      </c>
      <c r="M34" s="54">
        <v>3</v>
      </c>
      <c r="N34" s="54">
        <v>3</v>
      </c>
      <c r="O34" s="119">
        <v>3</v>
      </c>
      <c r="P34" s="54">
        <v>2</v>
      </c>
      <c r="Q34" s="119">
        <f t="shared" si="0"/>
        <v>20</v>
      </c>
      <c r="R34" s="61">
        <v>32</v>
      </c>
      <c r="S34" s="61">
        <f t="shared" si="1"/>
        <v>62.5</v>
      </c>
      <c r="T34" s="57" t="s">
        <v>19</v>
      </c>
      <c r="U34" s="21"/>
    </row>
    <row r="35" spans="1:21" ht="42.75" x14ac:dyDescent="0.2">
      <c r="A35" s="53">
        <v>22</v>
      </c>
      <c r="B35" s="115" t="s">
        <v>126</v>
      </c>
      <c r="C35" s="62" t="s">
        <v>14</v>
      </c>
      <c r="D35" s="62" t="s">
        <v>53</v>
      </c>
      <c r="E35" s="63">
        <v>4</v>
      </c>
      <c r="F35" s="63">
        <v>4</v>
      </c>
      <c r="G35" s="62" t="s">
        <v>125</v>
      </c>
      <c r="H35" s="55">
        <v>2</v>
      </c>
      <c r="I35" s="55">
        <v>2</v>
      </c>
      <c r="J35" s="55">
        <v>2</v>
      </c>
      <c r="K35" s="120">
        <v>1.5</v>
      </c>
      <c r="L35" s="56">
        <v>2</v>
      </c>
      <c r="M35" s="56">
        <v>3</v>
      </c>
      <c r="N35" s="56">
        <v>3</v>
      </c>
      <c r="O35" s="120">
        <v>5</v>
      </c>
      <c r="P35" s="56">
        <v>2</v>
      </c>
      <c r="Q35" s="119">
        <f t="shared" si="0"/>
        <v>22.5</v>
      </c>
      <c r="R35" s="61">
        <v>32</v>
      </c>
      <c r="S35" s="61">
        <f t="shared" si="1"/>
        <v>70.3125</v>
      </c>
      <c r="T35" s="57" t="s">
        <v>19</v>
      </c>
      <c r="U35" s="25"/>
    </row>
    <row r="36" spans="1:21" ht="42.75" x14ac:dyDescent="0.2">
      <c r="A36" s="53">
        <v>23</v>
      </c>
      <c r="B36" s="115" t="s">
        <v>127</v>
      </c>
      <c r="C36" s="62" t="s">
        <v>14</v>
      </c>
      <c r="D36" s="62" t="s">
        <v>53</v>
      </c>
      <c r="E36" s="63">
        <v>4</v>
      </c>
      <c r="F36" s="63">
        <v>4</v>
      </c>
      <c r="G36" s="62" t="s">
        <v>125</v>
      </c>
      <c r="H36" s="55">
        <v>2</v>
      </c>
      <c r="I36" s="55">
        <v>2</v>
      </c>
      <c r="J36" s="55">
        <v>2</v>
      </c>
      <c r="K36" s="120">
        <v>2.5</v>
      </c>
      <c r="L36" s="55">
        <v>2</v>
      </c>
      <c r="M36" s="55">
        <v>3</v>
      </c>
      <c r="N36" s="55">
        <v>3</v>
      </c>
      <c r="O36" s="120">
        <v>2</v>
      </c>
      <c r="P36" s="55">
        <v>2</v>
      </c>
      <c r="Q36" s="119">
        <f t="shared" si="0"/>
        <v>20.5</v>
      </c>
      <c r="R36" s="61">
        <v>32</v>
      </c>
      <c r="S36" s="61">
        <f t="shared" si="1"/>
        <v>64.0625</v>
      </c>
      <c r="T36" s="57" t="s">
        <v>19</v>
      </c>
      <c r="U36" s="25"/>
    </row>
    <row r="37" spans="1:21" ht="34.5" customHeight="1" x14ac:dyDescent="0.2">
      <c r="A37" s="53">
        <v>24</v>
      </c>
      <c r="B37" s="115" t="s">
        <v>128</v>
      </c>
      <c r="C37" s="62" t="s">
        <v>14</v>
      </c>
      <c r="D37" s="62" t="s">
        <v>53</v>
      </c>
      <c r="E37" s="63">
        <v>4</v>
      </c>
      <c r="F37" s="63">
        <v>4</v>
      </c>
      <c r="G37" s="62" t="s">
        <v>125</v>
      </c>
      <c r="H37" s="55">
        <v>2</v>
      </c>
      <c r="I37" s="55">
        <v>2</v>
      </c>
      <c r="J37" s="55">
        <v>2</v>
      </c>
      <c r="K37" s="120">
        <v>2</v>
      </c>
      <c r="L37" s="56">
        <v>2</v>
      </c>
      <c r="M37" s="56">
        <v>3</v>
      </c>
      <c r="N37" s="56">
        <v>3</v>
      </c>
      <c r="O37" s="120">
        <v>3</v>
      </c>
      <c r="P37" s="56">
        <v>2</v>
      </c>
      <c r="Q37" s="119">
        <f t="shared" si="0"/>
        <v>21</v>
      </c>
      <c r="R37" s="61">
        <v>32</v>
      </c>
      <c r="S37" s="61">
        <f t="shared" si="1"/>
        <v>65.625</v>
      </c>
      <c r="T37" s="57" t="s">
        <v>19</v>
      </c>
      <c r="U37" s="25"/>
    </row>
    <row r="38" spans="1:21" ht="42.75" x14ac:dyDescent="0.2">
      <c r="A38" s="53">
        <v>25</v>
      </c>
      <c r="B38" s="115" t="s">
        <v>129</v>
      </c>
      <c r="C38" s="62" t="s">
        <v>14</v>
      </c>
      <c r="D38" s="62" t="s">
        <v>53</v>
      </c>
      <c r="E38" s="63">
        <v>4</v>
      </c>
      <c r="F38" s="63">
        <v>4</v>
      </c>
      <c r="G38" s="62" t="s">
        <v>125</v>
      </c>
      <c r="H38" s="55">
        <v>2</v>
      </c>
      <c r="I38" s="55">
        <v>0</v>
      </c>
      <c r="J38" s="55">
        <v>2</v>
      </c>
      <c r="K38" s="120">
        <v>2.5</v>
      </c>
      <c r="L38" s="56">
        <v>3</v>
      </c>
      <c r="M38" s="56">
        <v>6</v>
      </c>
      <c r="N38" s="56">
        <v>3</v>
      </c>
      <c r="O38" s="120">
        <v>5</v>
      </c>
      <c r="P38" s="56">
        <v>2</v>
      </c>
      <c r="Q38" s="119">
        <f t="shared" si="0"/>
        <v>25.5</v>
      </c>
      <c r="R38" s="61">
        <v>32</v>
      </c>
      <c r="S38" s="61">
        <f t="shared" si="1"/>
        <v>79.6875</v>
      </c>
      <c r="T38" s="57" t="s">
        <v>19</v>
      </c>
      <c r="U38" s="25"/>
    </row>
    <row r="39" spans="1:21" ht="42.75" x14ac:dyDescent="0.2">
      <c r="A39" s="53">
        <v>26</v>
      </c>
      <c r="B39" s="115" t="s">
        <v>130</v>
      </c>
      <c r="C39" s="62" t="s">
        <v>14</v>
      </c>
      <c r="D39" s="62" t="s">
        <v>53</v>
      </c>
      <c r="E39" s="63">
        <v>4</v>
      </c>
      <c r="F39" s="63">
        <v>4</v>
      </c>
      <c r="G39" s="62" t="s">
        <v>125</v>
      </c>
      <c r="H39" s="55">
        <v>2</v>
      </c>
      <c r="I39" s="55">
        <v>0</v>
      </c>
      <c r="J39" s="55">
        <v>2</v>
      </c>
      <c r="K39" s="120">
        <v>1.5</v>
      </c>
      <c r="L39" s="56">
        <v>3</v>
      </c>
      <c r="M39" s="56">
        <v>3</v>
      </c>
      <c r="N39" s="56">
        <v>2</v>
      </c>
      <c r="O39" s="120">
        <v>5</v>
      </c>
      <c r="P39" s="56">
        <v>2</v>
      </c>
      <c r="Q39" s="119">
        <f t="shared" si="0"/>
        <v>20.5</v>
      </c>
      <c r="R39" s="61">
        <v>32</v>
      </c>
      <c r="S39" s="61">
        <f t="shared" si="1"/>
        <v>64.0625</v>
      </c>
      <c r="T39" s="57" t="s">
        <v>19</v>
      </c>
      <c r="U39" s="25"/>
    </row>
    <row r="40" spans="1:21" ht="42.75" x14ac:dyDescent="0.2">
      <c r="A40" s="53">
        <v>27</v>
      </c>
      <c r="B40" s="115" t="s">
        <v>131</v>
      </c>
      <c r="C40" s="62" t="s">
        <v>14</v>
      </c>
      <c r="D40" s="62" t="s">
        <v>53</v>
      </c>
      <c r="E40" s="63">
        <v>4</v>
      </c>
      <c r="F40" s="63">
        <v>4</v>
      </c>
      <c r="G40" s="62" t="s">
        <v>125</v>
      </c>
      <c r="H40" s="55">
        <v>2</v>
      </c>
      <c r="I40" s="55">
        <v>2</v>
      </c>
      <c r="J40" s="55">
        <v>2</v>
      </c>
      <c r="K40" s="120">
        <v>3</v>
      </c>
      <c r="L40" s="56">
        <v>3</v>
      </c>
      <c r="M40" s="56">
        <v>6</v>
      </c>
      <c r="N40" s="56">
        <v>3</v>
      </c>
      <c r="O40" s="120">
        <v>5</v>
      </c>
      <c r="P40" s="56">
        <v>2</v>
      </c>
      <c r="Q40" s="119">
        <f t="shared" si="0"/>
        <v>28</v>
      </c>
      <c r="R40" s="61">
        <v>32</v>
      </c>
      <c r="S40" s="61">
        <f t="shared" si="1"/>
        <v>87.5</v>
      </c>
      <c r="T40" s="57" t="s">
        <v>79</v>
      </c>
      <c r="U40" s="25"/>
    </row>
    <row r="41" spans="1:21" ht="42.75" x14ac:dyDescent="0.2">
      <c r="A41" s="53">
        <v>28</v>
      </c>
      <c r="B41" s="115" t="s">
        <v>132</v>
      </c>
      <c r="C41" s="62" t="s">
        <v>14</v>
      </c>
      <c r="D41" s="62" t="s">
        <v>53</v>
      </c>
      <c r="E41" s="63">
        <v>4</v>
      </c>
      <c r="F41" s="63">
        <v>4</v>
      </c>
      <c r="G41" s="62" t="s">
        <v>125</v>
      </c>
      <c r="H41" s="55">
        <v>2</v>
      </c>
      <c r="I41" s="55">
        <v>2</v>
      </c>
      <c r="J41" s="55">
        <v>2</v>
      </c>
      <c r="K41" s="120">
        <v>1.5</v>
      </c>
      <c r="L41" s="56">
        <v>3</v>
      </c>
      <c r="M41" s="56">
        <v>3</v>
      </c>
      <c r="N41" s="56">
        <v>3</v>
      </c>
      <c r="O41" s="120">
        <v>5</v>
      </c>
      <c r="P41" s="56">
        <v>2</v>
      </c>
      <c r="Q41" s="119">
        <f t="shared" si="0"/>
        <v>23.5</v>
      </c>
      <c r="R41" s="61">
        <v>32</v>
      </c>
      <c r="S41" s="61">
        <f t="shared" si="1"/>
        <v>73.4375</v>
      </c>
      <c r="T41" s="57" t="s">
        <v>19</v>
      </c>
      <c r="U41" s="25"/>
    </row>
    <row r="42" spans="1:21" ht="42.75" x14ac:dyDescent="0.2">
      <c r="A42" s="53">
        <v>29</v>
      </c>
      <c r="B42" s="115" t="s">
        <v>133</v>
      </c>
      <c r="C42" s="62" t="s">
        <v>14</v>
      </c>
      <c r="D42" s="62" t="s">
        <v>53</v>
      </c>
      <c r="E42" s="63">
        <v>4</v>
      </c>
      <c r="F42" s="63">
        <v>4</v>
      </c>
      <c r="G42" s="62" t="s">
        <v>125</v>
      </c>
      <c r="H42" s="55">
        <v>2</v>
      </c>
      <c r="I42" s="55">
        <v>2</v>
      </c>
      <c r="J42" s="55">
        <v>3</v>
      </c>
      <c r="K42" s="120">
        <v>3</v>
      </c>
      <c r="L42" s="56">
        <v>3</v>
      </c>
      <c r="M42" s="56">
        <v>5</v>
      </c>
      <c r="N42" s="56">
        <v>3</v>
      </c>
      <c r="O42" s="120">
        <v>5</v>
      </c>
      <c r="P42" s="56">
        <v>2</v>
      </c>
      <c r="Q42" s="119">
        <f t="shared" si="0"/>
        <v>28</v>
      </c>
      <c r="R42" s="61">
        <v>32</v>
      </c>
      <c r="S42" s="61">
        <f t="shared" si="1"/>
        <v>87.5</v>
      </c>
      <c r="T42" s="57" t="s">
        <v>79</v>
      </c>
      <c r="U42" s="25"/>
    </row>
    <row r="43" spans="1:21" ht="42.75" x14ac:dyDescent="0.2">
      <c r="A43" s="53">
        <v>30</v>
      </c>
      <c r="B43" s="115" t="s">
        <v>134</v>
      </c>
      <c r="C43" s="62" t="s">
        <v>14</v>
      </c>
      <c r="D43" s="62" t="s">
        <v>53</v>
      </c>
      <c r="E43" s="63">
        <v>4</v>
      </c>
      <c r="F43" s="63">
        <v>4</v>
      </c>
      <c r="G43" s="62" t="s">
        <v>125</v>
      </c>
      <c r="H43" s="55">
        <v>2</v>
      </c>
      <c r="I43" s="55">
        <v>2</v>
      </c>
      <c r="J43" s="55">
        <v>3</v>
      </c>
      <c r="K43" s="120">
        <v>2</v>
      </c>
      <c r="L43" s="56">
        <v>3</v>
      </c>
      <c r="M43" s="56">
        <v>3</v>
      </c>
      <c r="N43" s="56">
        <v>3</v>
      </c>
      <c r="O43" s="120">
        <v>3</v>
      </c>
      <c r="P43" s="56">
        <v>2</v>
      </c>
      <c r="Q43" s="119">
        <f t="shared" si="0"/>
        <v>23</v>
      </c>
      <c r="R43" s="61">
        <v>32</v>
      </c>
      <c r="S43" s="61">
        <f t="shared" si="1"/>
        <v>71.875</v>
      </c>
      <c r="T43" s="57" t="s">
        <v>19</v>
      </c>
      <c r="U43" s="25"/>
    </row>
    <row r="44" spans="1:21" ht="12.75" x14ac:dyDescent="0.2">
      <c r="A44" s="109"/>
      <c r="B44" s="10"/>
      <c r="C44" s="21"/>
      <c r="D44" s="26"/>
      <c r="E44" s="4"/>
      <c r="F44" s="4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2"/>
      <c r="R44" s="12"/>
      <c r="S44" s="112"/>
      <c r="T44" s="112"/>
      <c r="U44" s="25"/>
    </row>
    <row r="45" spans="1:21" ht="12.75" x14ac:dyDescent="0.2">
      <c r="A45" s="109"/>
      <c r="B45" s="5" t="s">
        <v>6</v>
      </c>
      <c r="C45" s="27"/>
      <c r="D45" s="75" t="s">
        <v>22</v>
      </c>
      <c r="E45" s="4"/>
      <c r="F45" s="4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2"/>
      <c r="R45" s="12"/>
      <c r="S45" s="112"/>
      <c r="T45" s="112"/>
      <c r="U45" s="25"/>
    </row>
    <row r="46" spans="1:21" ht="12.75" x14ac:dyDescent="0.2">
      <c r="A46" s="109"/>
      <c r="B46" s="6" t="s">
        <v>7</v>
      </c>
      <c r="C46" s="7"/>
      <c r="D46" s="75"/>
      <c r="E46" s="4"/>
      <c r="F46" s="4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2"/>
      <c r="R46" s="12"/>
      <c r="S46" s="112"/>
      <c r="T46" s="112"/>
      <c r="U46" s="25"/>
    </row>
    <row r="47" spans="1:21" ht="12.75" x14ac:dyDescent="0.2">
      <c r="A47" s="109"/>
      <c r="B47" s="21"/>
      <c r="C47" s="7"/>
      <c r="D47" s="76" t="s">
        <v>33</v>
      </c>
      <c r="E47" s="4"/>
      <c r="F47" s="4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2"/>
      <c r="R47" s="12"/>
    </row>
    <row r="48" spans="1:21" ht="12.75" x14ac:dyDescent="0.2">
      <c r="B48" s="7"/>
      <c r="D48" s="77" t="s">
        <v>40</v>
      </c>
      <c r="E48" s="1"/>
    </row>
    <row r="49" spans="2:4" ht="12.75" x14ac:dyDescent="0.2">
      <c r="B49" s="7"/>
      <c r="D49" s="83" t="s">
        <v>35</v>
      </c>
    </row>
  </sheetData>
  <mergeCells count="7">
    <mergeCell ref="A8:V8"/>
    <mergeCell ref="A9:V9"/>
    <mergeCell ref="A2:S2"/>
    <mergeCell ref="A4:S4"/>
    <mergeCell ref="A5:S5"/>
    <mergeCell ref="A6:S6"/>
    <mergeCell ref="A7:T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51"/>
  <sheetViews>
    <sheetView workbookViewId="0">
      <selection activeCell="C15" sqref="C15:C30"/>
    </sheetView>
  </sheetViews>
  <sheetFormatPr defaultRowHeight="12" x14ac:dyDescent="0.2"/>
  <cols>
    <col min="1" max="1" width="6.83203125" style="1" customWidth="1"/>
    <col min="2" max="2" width="7" style="1" customWidth="1"/>
    <col min="3" max="3" width="15.33203125" style="48" customWidth="1"/>
    <col min="4" max="4" width="20.83203125" style="1" customWidth="1"/>
    <col min="5" max="5" width="9.1640625" style="1" customWidth="1"/>
    <col min="6" max="6" width="7.5" style="1" customWidth="1"/>
    <col min="7" max="7" width="21" style="1" customWidth="1"/>
    <col min="8" max="8" width="8.83203125" style="1" customWidth="1"/>
    <col min="9" max="9" width="8.1640625" style="1" customWidth="1"/>
    <col min="10" max="10" width="8.5" style="1" customWidth="1"/>
    <col min="11" max="11" width="9.5" style="1" customWidth="1"/>
    <col min="12" max="15" width="8.83203125" style="1" customWidth="1"/>
    <col min="16" max="16" width="7.5" style="1" customWidth="1"/>
    <col min="17" max="17" width="10" style="1" customWidth="1"/>
    <col min="18" max="18" width="18.83203125" style="1" customWidth="1"/>
    <col min="19" max="16384" width="9.33203125" style="1"/>
  </cols>
  <sheetData>
    <row r="3" spans="1:20" ht="15.75" customHeight="1" x14ac:dyDescent="0.2">
      <c r="A3" s="190" t="s">
        <v>62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21"/>
      <c r="T3" s="21"/>
    </row>
    <row r="4" spans="1:20" ht="12.75" x14ac:dyDescent="0.2">
      <c r="A4" s="17"/>
      <c r="B4" s="17"/>
      <c r="C4" s="42"/>
      <c r="D4" s="79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21"/>
      <c r="T4" s="21"/>
    </row>
    <row r="5" spans="1:20" ht="12.75" x14ac:dyDescent="0.2">
      <c r="A5" s="191" t="s">
        <v>36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21"/>
      <c r="T5" s="21"/>
    </row>
    <row r="6" spans="1:20" ht="12.75" x14ac:dyDescent="0.2">
      <c r="A6" s="191" t="s">
        <v>63</v>
      </c>
      <c r="B6" s="191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21"/>
      <c r="T6" s="21"/>
    </row>
    <row r="7" spans="1:20" ht="12.75" x14ac:dyDescent="0.2">
      <c r="A7" s="192" t="s">
        <v>23</v>
      </c>
      <c r="B7" s="192"/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192"/>
      <c r="R7" s="192"/>
      <c r="S7" s="21"/>
      <c r="T7" s="21"/>
    </row>
    <row r="8" spans="1:20" ht="14.25" customHeight="1" x14ac:dyDescent="0.2">
      <c r="A8" s="188" t="s">
        <v>29</v>
      </c>
      <c r="B8" s="188"/>
      <c r="C8" s="188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8"/>
      <c r="T8" s="21"/>
    </row>
    <row r="9" spans="1:20" ht="15" customHeight="1" x14ac:dyDescent="0.2">
      <c r="A9" s="188" t="s">
        <v>54</v>
      </c>
      <c r="B9" s="189"/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</row>
    <row r="10" spans="1:20" ht="14.25" customHeight="1" x14ac:dyDescent="0.2">
      <c r="A10" s="188" t="s">
        <v>32</v>
      </c>
      <c r="B10" s="189"/>
      <c r="C10" s="189"/>
      <c r="D10" s="189"/>
      <c r="E10" s="189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89"/>
      <c r="T10" s="189"/>
    </row>
    <row r="11" spans="1:20" ht="14.25" customHeight="1" x14ac:dyDescent="0.2">
      <c r="A11" s="23" t="s">
        <v>15</v>
      </c>
      <c r="B11" s="23"/>
      <c r="C11" s="3"/>
      <c r="D11" s="4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</row>
    <row r="12" spans="1:20" s="14" customFormat="1" ht="15" customHeight="1" x14ac:dyDescent="0.25">
      <c r="A12" s="23" t="s">
        <v>39</v>
      </c>
      <c r="B12" s="23"/>
      <c r="C12" s="3"/>
      <c r="D12" s="43"/>
      <c r="E12" s="23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</row>
    <row r="13" spans="1:20" s="14" customFormat="1" ht="15" customHeight="1" x14ac:dyDescent="0.25">
      <c r="A13" s="24" t="s">
        <v>64</v>
      </c>
      <c r="B13" s="24"/>
      <c r="C13" s="47"/>
      <c r="D13" s="80"/>
      <c r="E13" s="24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</row>
    <row r="14" spans="1:20" ht="13.5" thickBot="1" x14ac:dyDescent="0.25">
      <c r="A14" s="2"/>
      <c r="B14" s="2"/>
      <c r="C14" s="3"/>
      <c r="D14" s="81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1"/>
      <c r="T14" s="21"/>
    </row>
    <row r="15" spans="1:20" ht="77.25" thickBot="1" x14ac:dyDescent="0.25">
      <c r="A15" s="50" t="s">
        <v>0</v>
      </c>
      <c r="B15" s="49" t="s">
        <v>1</v>
      </c>
      <c r="C15" s="49" t="s">
        <v>13</v>
      </c>
      <c r="D15" s="50" t="s">
        <v>2</v>
      </c>
      <c r="E15" s="51" t="s">
        <v>42</v>
      </c>
      <c r="F15" s="51" t="s">
        <v>43</v>
      </c>
      <c r="G15" s="50" t="s">
        <v>3</v>
      </c>
      <c r="H15" s="52" t="s">
        <v>8</v>
      </c>
      <c r="I15" s="50" t="s">
        <v>9</v>
      </c>
      <c r="J15" s="50" t="s">
        <v>10</v>
      </c>
      <c r="K15" s="51" t="s">
        <v>11</v>
      </c>
      <c r="L15" s="51" t="s">
        <v>17</v>
      </c>
      <c r="M15" s="51" t="s">
        <v>24</v>
      </c>
      <c r="N15" s="51" t="s">
        <v>25</v>
      </c>
      <c r="O15" s="50" t="s">
        <v>4</v>
      </c>
      <c r="P15" s="50" t="s">
        <v>5</v>
      </c>
      <c r="Q15" s="50" t="s">
        <v>37</v>
      </c>
      <c r="R15" s="50" t="s">
        <v>12</v>
      </c>
      <c r="S15" s="21"/>
      <c r="T15" s="21"/>
    </row>
    <row r="16" spans="1:20" s="48" customFormat="1" ht="28.5" customHeight="1" x14ac:dyDescent="0.2">
      <c r="A16" s="63">
        <v>1</v>
      </c>
      <c r="B16" s="115" t="s">
        <v>65</v>
      </c>
      <c r="C16" s="62" t="s">
        <v>14</v>
      </c>
      <c r="D16" s="62" t="s">
        <v>66</v>
      </c>
      <c r="E16" s="63" t="s">
        <v>44</v>
      </c>
      <c r="F16" s="63" t="s">
        <v>44</v>
      </c>
      <c r="G16" s="62" t="s">
        <v>20</v>
      </c>
      <c r="H16" s="116">
        <v>1</v>
      </c>
      <c r="I16" s="116">
        <v>2.5</v>
      </c>
      <c r="J16" s="116">
        <v>1</v>
      </c>
      <c r="K16" s="116">
        <v>4</v>
      </c>
      <c r="L16" s="116">
        <v>2.5</v>
      </c>
      <c r="M16" s="116">
        <v>2</v>
      </c>
      <c r="N16" s="116">
        <v>1</v>
      </c>
      <c r="O16" s="117">
        <f t="shared" ref="O16:O30" si="0">SUM(H16:N16)</f>
        <v>14</v>
      </c>
      <c r="P16" s="64">
        <v>40</v>
      </c>
      <c r="Q16" s="64">
        <f>O16/P16*100</f>
        <v>35</v>
      </c>
      <c r="R16" s="65" t="s">
        <v>67</v>
      </c>
      <c r="S16" s="27"/>
      <c r="T16" s="27"/>
    </row>
    <row r="17" spans="1:20" ht="42.75" x14ac:dyDescent="0.2">
      <c r="A17" s="68">
        <v>2</v>
      </c>
      <c r="B17" s="115" t="s">
        <v>68</v>
      </c>
      <c r="C17" s="62" t="s">
        <v>14</v>
      </c>
      <c r="D17" s="62" t="s">
        <v>66</v>
      </c>
      <c r="E17" s="63" t="s">
        <v>44</v>
      </c>
      <c r="F17" s="63" t="s">
        <v>44</v>
      </c>
      <c r="G17" s="62" t="s">
        <v>20</v>
      </c>
      <c r="H17" s="118">
        <v>1</v>
      </c>
      <c r="I17" s="118">
        <v>2.5</v>
      </c>
      <c r="J17" s="118">
        <v>1</v>
      </c>
      <c r="K17" s="118">
        <v>2</v>
      </c>
      <c r="L17" s="118">
        <v>2</v>
      </c>
      <c r="M17" s="118">
        <v>2</v>
      </c>
      <c r="N17" s="118">
        <v>2</v>
      </c>
      <c r="O17" s="117">
        <f t="shared" si="0"/>
        <v>12.5</v>
      </c>
      <c r="P17" s="64">
        <v>40</v>
      </c>
      <c r="Q17" s="64">
        <f t="shared" ref="Q17:Q30" si="1">O17/P17*100</f>
        <v>31.25</v>
      </c>
      <c r="R17" s="65" t="s">
        <v>67</v>
      </c>
      <c r="S17" s="21"/>
      <c r="T17" s="21"/>
    </row>
    <row r="18" spans="1:20" ht="54.75" customHeight="1" x14ac:dyDescent="0.2">
      <c r="A18" s="68">
        <v>3</v>
      </c>
      <c r="B18" s="115" t="s">
        <v>69</v>
      </c>
      <c r="C18" s="62" t="s">
        <v>14</v>
      </c>
      <c r="D18" s="62" t="s">
        <v>66</v>
      </c>
      <c r="E18" s="63" t="s">
        <v>44</v>
      </c>
      <c r="F18" s="63" t="s">
        <v>44</v>
      </c>
      <c r="G18" s="62" t="s">
        <v>20</v>
      </c>
      <c r="H18" s="118">
        <v>1</v>
      </c>
      <c r="I18" s="118">
        <v>3</v>
      </c>
      <c r="J18" s="118">
        <v>2</v>
      </c>
      <c r="K18" s="118">
        <v>1</v>
      </c>
      <c r="L18" s="118">
        <v>2.5</v>
      </c>
      <c r="M18" s="118">
        <v>2</v>
      </c>
      <c r="N18" s="118">
        <v>2</v>
      </c>
      <c r="O18" s="117">
        <f t="shared" si="0"/>
        <v>13.5</v>
      </c>
      <c r="P18" s="64">
        <v>40</v>
      </c>
      <c r="Q18" s="64">
        <f t="shared" si="1"/>
        <v>33.75</v>
      </c>
      <c r="R18" s="65" t="s">
        <v>67</v>
      </c>
      <c r="S18" s="21"/>
      <c r="T18" s="21"/>
    </row>
    <row r="19" spans="1:20" ht="42.75" x14ac:dyDescent="0.2">
      <c r="A19" s="68">
        <v>4</v>
      </c>
      <c r="B19" s="115" t="s">
        <v>70</v>
      </c>
      <c r="C19" s="62" t="s">
        <v>14</v>
      </c>
      <c r="D19" s="62" t="s">
        <v>66</v>
      </c>
      <c r="E19" s="63" t="s">
        <v>44</v>
      </c>
      <c r="F19" s="63" t="s">
        <v>44</v>
      </c>
      <c r="G19" s="62" t="s">
        <v>20</v>
      </c>
      <c r="H19" s="118">
        <v>0</v>
      </c>
      <c r="I19" s="118">
        <v>3</v>
      </c>
      <c r="J19" s="118">
        <v>1</v>
      </c>
      <c r="K19" s="118">
        <v>3</v>
      </c>
      <c r="L19" s="118">
        <v>0.5</v>
      </c>
      <c r="M19" s="118">
        <v>1</v>
      </c>
      <c r="N19" s="118">
        <v>2</v>
      </c>
      <c r="O19" s="117">
        <f t="shared" si="0"/>
        <v>10.5</v>
      </c>
      <c r="P19" s="64">
        <v>40</v>
      </c>
      <c r="Q19" s="64">
        <f t="shared" si="1"/>
        <v>26.25</v>
      </c>
      <c r="R19" s="65" t="s">
        <v>67</v>
      </c>
      <c r="S19" s="21"/>
      <c r="T19" s="21"/>
    </row>
    <row r="20" spans="1:20" ht="43.5" customHeight="1" x14ac:dyDescent="0.2">
      <c r="A20" s="68">
        <v>5</v>
      </c>
      <c r="B20" s="115" t="s">
        <v>71</v>
      </c>
      <c r="C20" s="62" t="s">
        <v>14</v>
      </c>
      <c r="D20" s="62" t="s">
        <v>66</v>
      </c>
      <c r="E20" s="63" t="s">
        <v>44</v>
      </c>
      <c r="F20" s="63" t="s">
        <v>44</v>
      </c>
      <c r="G20" s="62" t="s">
        <v>20</v>
      </c>
      <c r="H20" s="118">
        <v>3</v>
      </c>
      <c r="I20" s="118">
        <v>6</v>
      </c>
      <c r="J20" s="118">
        <v>0</v>
      </c>
      <c r="K20" s="118">
        <v>3</v>
      </c>
      <c r="L20" s="118">
        <v>2</v>
      </c>
      <c r="M20" s="118">
        <v>6</v>
      </c>
      <c r="N20" s="118">
        <v>3</v>
      </c>
      <c r="O20" s="117">
        <f t="shared" si="0"/>
        <v>23</v>
      </c>
      <c r="P20" s="64">
        <v>40</v>
      </c>
      <c r="Q20" s="64">
        <f t="shared" si="1"/>
        <v>57.499999999999993</v>
      </c>
      <c r="R20" s="69" t="s">
        <v>72</v>
      </c>
      <c r="S20" s="21"/>
      <c r="T20" s="21"/>
    </row>
    <row r="21" spans="1:20" ht="42.75" x14ac:dyDescent="0.2">
      <c r="A21" s="68">
        <v>6</v>
      </c>
      <c r="B21" s="115" t="s">
        <v>73</v>
      </c>
      <c r="C21" s="62" t="s">
        <v>14</v>
      </c>
      <c r="D21" s="62" t="s">
        <v>66</v>
      </c>
      <c r="E21" s="68" t="s">
        <v>46</v>
      </c>
      <c r="F21" s="68" t="s">
        <v>46</v>
      </c>
      <c r="G21" s="66" t="s">
        <v>52</v>
      </c>
      <c r="H21" s="118">
        <v>2.5</v>
      </c>
      <c r="I21" s="118">
        <v>3.5</v>
      </c>
      <c r="J21" s="118">
        <v>4</v>
      </c>
      <c r="K21" s="118">
        <v>7</v>
      </c>
      <c r="L21" s="118">
        <v>2</v>
      </c>
      <c r="M21" s="118">
        <v>0</v>
      </c>
      <c r="N21" s="118">
        <v>1</v>
      </c>
      <c r="O21" s="117">
        <f t="shared" si="0"/>
        <v>20</v>
      </c>
      <c r="P21" s="64">
        <v>40</v>
      </c>
      <c r="Q21" s="64">
        <f t="shared" si="1"/>
        <v>50</v>
      </c>
      <c r="R21" s="69" t="s">
        <v>72</v>
      </c>
      <c r="S21" s="21"/>
      <c r="T21" s="21"/>
    </row>
    <row r="22" spans="1:20" ht="42.75" x14ac:dyDescent="0.2">
      <c r="A22" s="68">
        <v>7</v>
      </c>
      <c r="B22" s="115" t="s">
        <v>74</v>
      </c>
      <c r="C22" s="62" t="s">
        <v>14</v>
      </c>
      <c r="D22" s="62" t="s">
        <v>66</v>
      </c>
      <c r="E22" s="68" t="s">
        <v>46</v>
      </c>
      <c r="F22" s="68" t="s">
        <v>46</v>
      </c>
      <c r="G22" s="66" t="s">
        <v>52</v>
      </c>
      <c r="H22" s="118">
        <v>1.5</v>
      </c>
      <c r="I22" s="118">
        <v>3</v>
      </c>
      <c r="J22" s="118">
        <v>4</v>
      </c>
      <c r="K22" s="118">
        <v>1</v>
      </c>
      <c r="L22" s="118">
        <v>2</v>
      </c>
      <c r="M22" s="118">
        <v>3</v>
      </c>
      <c r="N22" s="118">
        <v>3</v>
      </c>
      <c r="O22" s="117">
        <f t="shared" si="0"/>
        <v>17.5</v>
      </c>
      <c r="P22" s="64">
        <v>40</v>
      </c>
      <c r="Q22" s="64">
        <f t="shared" si="1"/>
        <v>43.75</v>
      </c>
      <c r="R22" s="65" t="s">
        <v>67</v>
      </c>
      <c r="S22" s="21"/>
      <c r="T22" s="21"/>
    </row>
    <row r="23" spans="1:20" ht="42.75" x14ac:dyDescent="0.2">
      <c r="A23" s="68">
        <v>8</v>
      </c>
      <c r="B23" s="115" t="s">
        <v>75</v>
      </c>
      <c r="C23" s="62" t="s">
        <v>14</v>
      </c>
      <c r="D23" s="62" t="s">
        <v>66</v>
      </c>
      <c r="E23" s="68" t="s">
        <v>46</v>
      </c>
      <c r="F23" s="68" t="s">
        <v>46</v>
      </c>
      <c r="G23" s="66" t="s">
        <v>52</v>
      </c>
      <c r="H23" s="118">
        <v>2</v>
      </c>
      <c r="I23" s="118">
        <v>2.5</v>
      </c>
      <c r="J23" s="118">
        <v>4</v>
      </c>
      <c r="K23" s="118">
        <v>2</v>
      </c>
      <c r="L23" s="118">
        <v>4</v>
      </c>
      <c r="M23" s="118">
        <v>6</v>
      </c>
      <c r="N23" s="118">
        <v>3</v>
      </c>
      <c r="O23" s="117">
        <f t="shared" si="0"/>
        <v>23.5</v>
      </c>
      <c r="P23" s="64">
        <v>40</v>
      </c>
      <c r="Q23" s="64">
        <f t="shared" si="1"/>
        <v>58.75</v>
      </c>
      <c r="R23" s="69" t="s">
        <v>72</v>
      </c>
      <c r="S23" s="21"/>
      <c r="T23" s="21"/>
    </row>
    <row r="24" spans="1:20" ht="42.75" x14ac:dyDescent="0.2">
      <c r="A24" s="68">
        <v>9</v>
      </c>
      <c r="B24" s="115" t="s">
        <v>76</v>
      </c>
      <c r="C24" s="62" t="s">
        <v>14</v>
      </c>
      <c r="D24" s="62" t="s">
        <v>66</v>
      </c>
      <c r="E24" s="68" t="s">
        <v>46</v>
      </c>
      <c r="F24" s="68" t="s">
        <v>46</v>
      </c>
      <c r="G24" s="66" t="s">
        <v>52</v>
      </c>
      <c r="H24" s="118">
        <v>1</v>
      </c>
      <c r="I24" s="118">
        <v>5</v>
      </c>
      <c r="J24" s="118">
        <v>3</v>
      </c>
      <c r="K24" s="118">
        <v>0</v>
      </c>
      <c r="L24" s="118">
        <v>1</v>
      </c>
      <c r="M24" s="118">
        <v>4</v>
      </c>
      <c r="N24" s="118">
        <v>4</v>
      </c>
      <c r="O24" s="117">
        <f t="shared" si="0"/>
        <v>18</v>
      </c>
      <c r="P24" s="64">
        <v>40</v>
      </c>
      <c r="Q24" s="64">
        <f t="shared" si="1"/>
        <v>45</v>
      </c>
      <c r="R24" s="65" t="s">
        <v>67</v>
      </c>
      <c r="S24" s="21"/>
      <c r="T24" s="21"/>
    </row>
    <row r="25" spans="1:20" ht="42.75" x14ac:dyDescent="0.2">
      <c r="A25" s="68">
        <v>10</v>
      </c>
      <c r="B25" s="115" t="s">
        <v>77</v>
      </c>
      <c r="C25" s="62" t="s">
        <v>14</v>
      </c>
      <c r="D25" s="62" t="s">
        <v>66</v>
      </c>
      <c r="E25" s="68" t="s">
        <v>46</v>
      </c>
      <c r="F25" s="68" t="s">
        <v>46</v>
      </c>
      <c r="G25" s="66" t="s">
        <v>52</v>
      </c>
      <c r="H25" s="118">
        <v>1.5</v>
      </c>
      <c r="I25" s="118">
        <v>4</v>
      </c>
      <c r="J25" s="118">
        <v>1</v>
      </c>
      <c r="K25" s="118">
        <v>0</v>
      </c>
      <c r="L25" s="118">
        <v>1</v>
      </c>
      <c r="M25" s="118">
        <v>2</v>
      </c>
      <c r="N25" s="118">
        <v>0</v>
      </c>
      <c r="O25" s="117">
        <f t="shared" si="0"/>
        <v>9.5</v>
      </c>
      <c r="P25" s="64">
        <v>40</v>
      </c>
      <c r="Q25" s="64">
        <f t="shared" si="1"/>
        <v>23.75</v>
      </c>
      <c r="R25" s="65" t="s">
        <v>67</v>
      </c>
      <c r="S25" s="21"/>
      <c r="T25" s="21"/>
    </row>
    <row r="26" spans="1:20" ht="30" x14ac:dyDescent="0.2">
      <c r="A26" s="68">
        <v>11</v>
      </c>
      <c r="B26" s="115" t="s">
        <v>78</v>
      </c>
      <c r="C26" s="62" t="s">
        <v>14</v>
      </c>
      <c r="D26" s="62" t="s">
        <v>66</v>
      </c>
      <c r="E26" s="68" t="s">
        <v>47</v>
      </c>
      <c r="F26" s="68" t="s">
        <v>47</v>
      </c>
      <c r="G26" s="66" t="s">
        <v>21</v>
      </c>
      <c r="H26" s="118">
        <v>3</v>
      </c>
      <c r="I26" s="118">
        <v>6</v>
      </c>
      <c r="J26" s="118">
        <v>4</v>
      </c>
      <c r="K26" s="118">
        <v>3</v>
      </c>
      <c r="L26" s="118">
        <v>3</v>
      </c>
      <c r="M26" s="118">
        <v>6</v>
      </c>
      <c r="N26" s="118">
        <v>4</v>
      </c>
      <c r="O26" s="117">
        <f t="shared" si="0"/>
        <v>29</v>
      </c>
      <c r="P26" s="64">
        <v>40</v>
      </c>
      <c r="Q26" s="64">
        <f t="shared" si="1"/>
        <v>72.5</v>
      </c>
      <c r="R26" s="69" t="s">
        <v>79</v>
      </c>
      <c r="S26" s="21"/>
      <c r="T26" s="21"/>
    </row>
    <row r="27" spans="1:20" ht="30" x14ac:dyDescent="0.2">
      <c r="A27" s="68">
        <v>12</v>
      </c>
      <c r="B27" s="115" t="s">
        <v>80</v>
      </c>
      <c r="C27" s="62" t="s">
        <v>14</v>
      </c>
      <c r="D27" s="62" t="s">
        <v>66</v>
      </c>
      <c r="E27" s="68" t="s">
        <v>47</v>
      </c>
      <c r="F27" s="68" t="s">
        <v>47</v>
      </c>
      <c r="G27" s="66" t="s">
        <v>21</v>
      </c>
      <c r="H27" s="118">
        <v>1</v>
      </c>
      <c r="I27" s="118">
        <v>3</v>
      </c>
      <c r="J27" s="118">
        <v>3</v>
      </c>
      <c r="K27" s="118">
        <v>0</v>
      </c>
      <c r="L27" s="118">
        <v>0</v>
      </c>
      <c r="M27" s="118">
        <v>0</v>
      </c>
      <c r="N27" s="118">
        <v>0</v>
      </c>
      <c r="O27" s="117">
        <f t="shared" si="0"/>
        <v>7</v>
      </c>
      <c r="P27" s="64">
        <v>40</v>
      </c>
      <c r="Q27" s="64">
        <f t="shared" si="1"/>
        <v>17.5</v>
      </c>
      <c r="R27" s="65" t="s">
        <v>67</v>
      </c>
      <c r="S27" s="21"/>
      <c r="T27" s="21"/>
    </row>
    <row r="28" spans="1:20" ht="30" x14ac:dyDescent="0.2">
      <c r="A28" s="68">
        <v>13</v>
      </c>
      <c r="B28" s="115" t="s">
        <v>81</v>
      </c>
      <c r="C28" s="62" t="s">
        <v>14</v>
      </c>
      <c r="D28" s="62" t="s">
        <v>66</v>
      </c>
      <c r="E28" s="68" t="s">
        <v>47</v>
      </c>
      <c r="F28" s="68" t="s">
        <v>47</v>
      </c>
      <c r="G28" s="66" t="s">
        <v>21</v>
      </c>
      <c r="H28" s="118">
        <v>1</v>
      </c>
      <c r="I28" s="118">
        <v>3.5</v>
      </c>
      <c r="J28" s="118">
        <v>2</v>
      </c>
      <c r="K28" s="118">
        <v>3</v>
      </c>
      <c r="L28" s="118">
        <v>2</v>
      </c>
      <c r="M28" s="118">
        <v>6</v>
      </c>
      <c r="N28" s="118">
        <v>0</v>
      </c>
      <c r="O28" s="117">
        <f t="shared" si="0"/>
        <v>17.5</v>
      </c>
      <c r="P28" s="64">
        <v>40</v>
      </c>
      <c r="Q28" s="64">
        <f t="shared" si="1"/>
        <v>43.75</v>
      </c>
      <c r="R28" s="65" t="s">
        <v>67</v>
      </c>
      <c r="S28" s="21"/>
      <c r="T28" s="21"/>
    </row>
    <row r="29" spans="1:20" ht="30" x14ac:dyDescent="0.2">
      <c r="A29" s="68">
        <v>14</v>
      </c>
      <c r="B29" s="115" t="s">
        <v>82</v>
      </c>
      <c r="C29" s="62" t="s">
        <v>14</v>
      </c>
      <c r="D29" s="62" t="s">
        <v>66</v>
      </c>
      <c r="E29" s="68" t="s">
        <v>47</v>
      </c>
      <c r="F29" s="68" t="s">
        <v>47</v>
      </c>
      <c r="G29" s="66" t="s">
        <v>21</v>
      </c>
      <c r="H29" s="118">
        <v>1</v>
      </c>
      <c r="I29" s="118">
        <v>3</v>
      </c>
      <c r="J29" s="118">
        <v>2</v>
      </c>
      <c r="K29" s="118">
        <v>5</v>
      </c>
      <c r="L29" s="118">
        <v>1</v>
      </c>
      <c r="M29" s="118">
        <v>6</v>
      </c>
      <c r="N29" s="118">
        <v>0</v>
      </c>
      <c r="O29" s="117">
        <f t="shared" si="0"/>
        <v>18</v>
      </c>
      <c r="P29" s="64">
        <v>40</v>
      </c>
      <c r="Q29" s="64">
        <f t="shared" si="1"/>
        <v>45</v>
      </c>
      <c r="R29" s="65" t="s">
        <v>67</v>
      </c>
      <c r="S29" s="21"/>
      <c r="T29" s="21"/>
    </row>
    <row r="30" spans="1:20" ht="30" x14ac:dyDescent="0.2">
      <c r="A30" s="68">
        <v>15</v>
      </c>
      <c r="B30" s="115" t="s">
        <v>83</v>
      </c>
      <c r="C30" s="62" t="s">
        <v>14</v>
      </c>
      <c r="D30" s="62" t="s">
        <v>66</v>
      </c>
      <c r="E30" s="68" t="s">
        <v>47</v>
      </c>
      <c r="F30" s="68" t="s">
        <v>47</v>
      </c>
      <c r="G30" s="66" t="s">
        <v>21</v>
      </c>
      <c r="H30" s="118">
        <v>1.5</v>
      </c>
      <c r="I30" s="118">
        <v>3.5</v>
      </c>
      <c r="J30" s="118">
        <v>2</v>
      </c>
      <c r="K30" s="118">
        <v>0</v>
      </c>
      <c r="L30" s="118">
        <v>1.5</v>
      </c>
      <c r="M30" s="118">
        <v>4</v>
      </c>
      <c r="N30" s="118">
        <v>0</v>
      </c>
      <c r="O30" s="117">
        <f t="shared" si="0"/>
        <v>12.5</v>
      </c>
      <c r="P30" s="64">
        <v>40</v>
      </c>
      <c r="Q30" s="64">
        <f t="shared" si="1"/>
        <v>31.25</v>
      </c>
      <c r="R30" s="65" t="s">
        <v>67</v>
      </c>
      <c r="S30" s="21"/>
      <c r="T30" s="21"/>
    </row>
    <row r="31" spans="1:20" ht="12.75" x14ac:dyDescent="0.2">
      <c r="A31" s="87"/>
      <c r="B31" s="88"/>
      <c r="C31" s="74"/>
      <c r="D31" s="74"/>
      <c r="E31" s="74"/>
      <c r="F31" s="74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9">
        <f>SUM(Q16:Q30)</f>
        <v>615</v>
      </c>
      <c r="R31" s="89"/>
      <c r="S31" s="21"/>
      <c r="T31" s="21"/>
    </row>
    <row r="32" spans="1:20" ht="12.75" x14ac:dyDescent="0.2">
      <c r="A32" s="76"/>
      <c r="B32" s="90" t="s">
        <v>6</v>
      </c>
      <c r="C32" s="76"/>
      <c r="D32" s="75" t="s">
        <v>22</v>
      </c>
      <c r="E32" s="73"/>
      <c r="F32" s="74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9"/>
      <c r="R32" s="89"/>
      <c r="S32" s="21"/>
      <c r="T32" s="21"/>
    </row>
    <row r="33" spans="1:20" ht="12.75" x14ac:dyDescent="0.2">
      <c r="A33" s="76"/>
      <c r="B33" s="91" t="s">
        <v>7</v>
      </c>
      <c r="C33" s="76"/>
      <c r="D33" s="75"/>
      <c r="E33" s="78"/>
      <c r="F33" s="74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9"/>
      <c r="R33" s="89"/>
      <c r="S33" s="21"/>
      <c r="T33" s="21"/>
    </row>
    <row r="34" spans="1:20" ht="12.75" x14ac:dyDescent="0.2">
      <c r="A34" s="76"/>
      <c r="B34" s="76"/>
      <c r="C34" s="92"/>
      <c r="D34" s="76" t="s">
        <v>33</v>
      </c>
      <c r="E34" s="93"/>
      <c r="F34" s="74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9"/>
      <c r="R34" s="89"/>
      <c r="S34" s="21"/>
      <c r="T34" s="21"/>
    </row>
    <row r="35" spans="1:20" ht="12.75" x14ac:dyDescent="0.2">
      <c r="A35" s="76"/>
      <c r="B35" s="78"/>
      <c r="C35" s="78"/>
      <c r="D35" s="77" t="s">
        <v>40</v>
      </c>
      <c r="E35" s="93"/>
      <c r="F35" s="74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9"/>
      <c r="R35" s="89"/>
      <c r="S35" s="21"/>
      <c r="T35" s="21"/>
    </row>
    <row r="36" spans="1:20" ht="12.75" x14ac:dyDescent="0.2">
      <c r="A36" s="21"/>
      <c r="B36" s="7"/>
      <c r="C36" s="7"/>
      <c r="D36" s="83" t="s">
        <v>84</v>
      </c>
      <c r="E36" s="20"/>
      <c r="F36" s="4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2"/>
      <c r="R36" s="12"/>
      <c r="S36" s="21"/>
      <c r="T36" s="21"/>
    </row>
    <row r="37" spans="1:20" ht="12.75" x14ac:dyDescent="0.2">
      <c r="A37" s="20"/>
      <c r="B37" s="20"/>
      <c r="C37" s="20"/>
      <c r="D37" s="84"/>
      <c r="E37" s="20"/>
      <c r="F37" s="4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2"/>
      <c r="R37" s="12"/>
      <c r="S37" s="21"/>
      <c r="T37" s="21"/>
    </row>
    <row r="38" spans="1:20" ht="12.75" x14ac:dyDescent="0.2">
      <c r="A38" s="11"/>
      <c r="B38" s="10"/>
      <c r="C38" s="4"/>
      <c r="D38" s="82"/>
      <c r="E38" s="4"/>
      <c r="F38" s="4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2"/>
      <c r="R38" s="12"/>
      <c r="S38" s="21"/>
      <c r="T38" s="21"/>
    </row>
    <row r="39" spans="1:20" ht="12.75" x14ac:dyDescent="0.2">
      <c r="A39" s="25" t="s">
        <v>30</v>
      </c>
      <c r="B39" s="25"/>
      <c r="C39" s="27"/>
      <c r="D39" s="1" t="s">
        <v>30</v>
      </c>
      <c r="E39" s="4" t="s">
        <v>30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ht="12.75" x14ac:dyDescent="0.2">
      <c r="A40" s="21"/>
      <c r="B40" s="7"/>
      <c r="C40" s="7"/>
      <c r="D40" s="83" t="s">
        <v>30</v>
      </c>
      <c r="E40" s="4" t="s">
        <v>30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20.25" customHeight="1" x14ac:dyDescent="0.2">
      <c r="A41" s="25"/>
      <c r="B41" s="20"/>
      <c r="C41" s="20"/>
      <c r="D41" s="85" t="s">
        <v>30</v>
      </c>
      <c r="E41" s="4" t="s">
        <v>30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12.75" x14ac:dyDescent="0.2">
      <c r="A42" s="21"/>
      <c r="B42" s="21"/>
      <c r="C42" s="27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</row>
    <row r="43" spans="1:20" ht="12.75" x14ac:dyDescent="0.2">
      <c r="A43" s="21"/>
      <c r="B43" s="21"/>
      <c r="C43" s="27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</row>
    <row r="44" spans="1:20" ht="12.75" x14ac:dyDescent="0.2">
      <c r="A44" s="21"/>
      <c r="B44" s="21"/>
      <c r="C44" s="27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6" spans="1:20" ht="12.75" x14ac:dyDescent="0.2">
      <c r="B46" s="7"/>
      <c r="C46" s="7"/>
      <c r="D46" s="86"/>
      <c r="E46" s="7"/>
      <c r="F46" s="7"/>
      <c r="G46" s="7"/>
      <c r="H46" s="7"/>
      <c r="I46" s="7"/>
      <c r="J46" s="7"/>
    </row>
    <row r="47" spans="1:20" ht="12.75" x14ac:dyDescent="0.2">
      <c r="B47" s="7"/>
      <c r="C47" s="7"/>
      <c r="D47" s="86"/>
      <c r="E47" s="4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20" ht="12.75" x14ac:dyDescent="0.2">
      <c r="B48" s="7"/>
      <c r="C48" s="7"/>
      <c r="D48" s="86"/>
      <c r="E48" s="4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 spans="2:18" ht="12.75" x14ac:dyDescent="0.2">
      <c r="B49" s="7"/>
      <c r="C49" s="7"/>
      <c r="D49" s="86"/>
      <c r="E49" s="4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</row>
    <row r="50" spans="2:18" ht="12.75" x14ac:dyDescent="0.2">
      <c r="B50" s="7"/>
      <c r="C50" s="7"/>
      <c r="D50" s="86"/>
      <c r="E50" s="4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</row>
    <row r="51" spans="2:18" ht="12.75" x14ac:dyDescent="0.2">
      <c r="B51" s="7"/>
      <c r="C51" s="7"/>
      <c r="D51" s="86"/>
      <c r="E51" s="4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</row>
  </sheetData>
  <mergeCells count="7">
    <mergeCell ref="A10:T10"/>
    <mergeCell ref="A3:R3"/>
    <mergeCell ref="A5:R5"/>
    <mergeCell ref="A6:R6"/>
    <mergeCell ref="A7:R7"/>
    <mergeCell ref="A8:S8"/>
    <mergeCell ref="A9:T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39"/>
  <sheetViews>
    <sheetView zoomScale="69" zoomScaleNormal="69" workbookViewId="0">
      <selection activeCell="C15" sqref="C15:C29"/>
    </sheetView>
  </sheetViews>
  <sheetFormatPr defaultRowHeight="12" x14ac:dyDescent="0.2"/>
  <cols>
    <col min="1" max="1" width="7.1640625" style="1" customWidth="1"/>
    <col min="2" max="2" width="10.33203125" style="1" customWidth="1"/>
    <col min="3" max="3" width="17.33203125" style="1" customWidth="1"/>
    <col min="4" max="4" width="23.33203125" style="1" customWidth="1"/>
    <col min="5" max="5" width="12.1640625" style="1" customWidth="1"/>
    <col min="6" max="6" width="14" style="1" customWidth="1"/>
    <col min="7" max="7" width="28.83203125" style="1" customWidth="1"/>
    <col min="8" max="8" width="14.83203125" style="1" customWidth="1"/>
    <col min="9" max="9" width="12.83203125" style="1" customWidth="1"/>
    <col min="10" max="10" width="12.6640625" style="1" customWidth="1"/>
    <col min="11" max="11" width="14.6640625" style="1" customWidth="1"/>
    <col min="12" max="12" width="12.83203125" style="1" customWidth="1"/>
    <col min="13" max="13" width="13.83203125" style="1" customWidth="1"/>
    <col min="14" max="15" width="11.6640625" style="1" customWidth="1"/>
    <col min="16" max="16" width="13.1640625" style="1" customWidth="1"/>
    <col min="17" max="17" width="18.1640625" style="1" customWidth="1"/>
    <col min="18" max="18" width="18" style="1" customWidth="1"/>
    <col min="19" max="16384" width="9.33203125" style="1"/>
  </cols>
  <sheetData>
    <row r="3" spans="1:18" ht="15.75" customHeight="1" x14ac:dyDescent="0.2">
      <c r="A3" s="195" t="s">
        <v>101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/>
      <c r="P3"/>
      <c r="Q3"/>
    </row>
    <row r="4" spans="1:18" ht="15" x14ac:dyDescent="0.2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/>
      <c r="P4"/>
      <c r="Q4"/>
    </row>
    <row r="5" spans="1:18" s="14" customFormat="1" ht="15" x14ac:dyDescent="0.25">
      <c r="A5" s="196" t="s">
        <v>36</v>
      </c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/>
      <c r="P5"/>
      <c r="Q5"/>
    </row>
    <row r="6" spans="1:18" s="14" customFormat="1" ht="15" x14ac:dyDescent="0.25">
      <c r="A6" s="196" t="s">
        <v>63</v>
      </c>
      <c r="B6" s="196"/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/>
      <c r="P6"/>
      <c r="Q6"/>
    </row>
    <row r="7" spans="1:18" s="14" customFormat="1" ht="15" x14ac:dyDescent="0.25">
      <c r="A7" s="197" t="s">
        <v>23</v>
      </c>
      <c r="B7" s="197"/>
      <c r="C7" s="197"/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7"/>
      <c r="O7"/>
      <c r="P7"/>
      <c r="Q7"/>
    </row>
    <row r="8" spans="1:18" s="14" customFormat="1" ht="15" customHeight="1" x14ac:dyDescent="0.25">
      <c r="A8" s="193" t="s">
        <v>29</v>
      </c>
      <c r="B8" s="193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"/>
      <c r="O8" s="1"/>
      <c r="P8" s="1"/>
      <c r="Q8" s="1"/>
    </row>
    <row r="9" spans="1:18" s="14" customFormat="1" ht="15" customHeight="1" x14ac:dyDescent="0.25">
      <c r="A9" s="188" t="s">
        <v>54</v>
      </c>
      <c r="B9" s="189"/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  <c r="N9" s="189"/>
      <c r="O9" s="189"/>
      <c r="P9" s="21"/>
      <c r="Q9" s="21"/>
    </row>
    <row r="10" spans="1:18" s="14" customFormat="1" ht="15" customHeight="1" x14ac:dyDescent="0.25">
      <c r="A10" s="43" t="s">
        <v>15</v>
      </c>
      <c r="B10" s="43"/>
      <c r="C10" s="44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</row>
    <row r="11" spans="1:18" s="14" customFormat="1" ht="15" customHeight="1" x14ac:dyDescent="0.25">
      <c r="A11" s="193" t="s">
        <v>32</v>
      </c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194"/>
      <c r="M11" s="194"/>
      <c r="N11" s="194"/>
      <c r="O11" s="194"/>
      <c r="P11" s="194"/>
      <c r="Q11" s="194"/>
    </row>
    <row r="12" spans="1:18" s="14" customFormat="1" ht="15" customHeight="1" x14ac:dyDescent="0.25">
      <c r="A12" s="23" t="s">
        <v>39</v>
      </c>
      <c r="B12" s="23"/>
      <c r="C12" s="3"/>
      <c r="D12" s="23"/>
      <c r="E12" s="23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</row>
    <row r="13" spans="1:18" s="14" customFormat="1" ht="15" customHeight="1" thickBot="1" x14ac:dyDescent="0.3">
      <c r="A13" s="24" t="s">
        <v>64</v>
      </c>
      <c r="B13" s="24"/>
      <c r="C13" s="24"/>
      <c r="D13" s="24"/>
      <c r="E13" s="24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</row>
    <row r="14" spans="1:18" ht="51.75" thickBot="1" x14ac:dyDescent="0.25">
      <c r="A14" s="50" t="s">
        <v>0</v>
      </c>
      <c r="B14" s="49" t="s">
        <v>1</v>
      </c>
      <c r="C14" s="49" t="s">
        <v>13</v>
      </c>
      <c r="D14" s="50" t="s">
        <v>2</v>
      </c>
      <c r="E14" s="51" t="s">
        <v>42</v>
      </c>
      <c r="F14" s="51" t="s">
        <v>43</v>
      </c>
      <c r="G14" s="50" t="s">
        <v>3</v>
      </c>
      <c r="H14" s="52" t="s">
        <v>8</v>
      </c>
      <c r="I14" s="50" t="s">
        <v>9</v>
      </c>
      <c r="J14" s="50" t="s">
        <v>10</v>
      </c>
      <c r="K14" s="51" t="s">
        <v>11</v>
      </c>
      <c r="L14" s="51" t="s">
        <v>17</v>
      </c>
      <c r="M14" s="51" t="s">
        <v>24</v>
      </c>
      <c r="N14" s="51" t="s">
        <v>25</v>
      </c>
      <c r="O14" s="50" t="s">
        <v>4</v>
      </c>
      <c r="P14" s="50" t="s">
        <v>5</v>
      </c>
      <c r="Q14" s="50" t="s">
        <v>37</v>
      </c>
      <c r="R14" s="50" t="s">
        <v>12</v>
      </c>
    </row>
    <row r="15" spans="1:18" ht="57.75" customHeight="1" x14ac:dyDescent="0.2">
      <c r="A15" s="63">
        <v>1</v>
      </c>
      <c r="B15" s="115" t="s">
        <v>85</v>
      </c>
      <c r="C15" s="62" t="s">
        <v>14</v>
      </c>
      <c r="D15" s="62" t="s">
        <v>66</v>
      </c>
      <c r="E15" s="63" t="s">
        <v>48</v>
      </c>
      <c r="F15" s="63" t="s">
        <v>48</v>
      </c>
      <c r="G15" s="66" t="s">
        <v>52</v>
      </c>
      <c r="H15" s="116">
        <v>2.5</v>
      </c>
      <c r="I15" s="116">
        <v>5.5</v>
      </c>
      <c r="J15" s="116">
        <v>2</v>
      </c>
      <c r="K15" s="116">
        <v>4</v>
      </c>
      <c r="L15" s="116">
        <v>3.5</v>
      </c>
      <c r="M15" s="116">
        <v>6</v>
      </c>
      <c r="N15" s="116">
        <v>4</v>
      </c>
      <c r="O15" s="117">
        <f t="shared" ref="O15:O29" si="0">SUM(H15:N15)</f>
        <v>27.5</v>
      </c>
      <c r="P15" s="64">
        <v>40</v>
      </c>
      <c r="Q15" s="64">
        <f>O15/P15*100</f>
        <v>68.75</v>
      </c>
      <c r="R15" s="65" t="s">
        <v>86</v>
      </c>
    </row>
    <row r="16" spans="1:18" ht="43.5" customHeight="1" x14ac:dyDescent="0.2">
      <c r="A16" s="68">
        <v>2</v>
      </c>
      <c r="B16" s="115" t="s">
        <v>87</v>
      </c>
      <c r="C16" s="62" t="s">
        <v>14</v>
      </c>
      <c r="D16" s="62" t="s">
        <v>66</v>
      </c>
      <c r="E16" s="63" t="s">
        <v>48</v>
      </c>
      <c r="F16" s="63" t="s">
        <v>48</v>
      </c>
      <c r="G16" s="66" t="s">
        <v>52</v>
      </c>
      <c r="H16" s="118">
        <v>1</v>
      </c>
      <c r="I16" s="118">
        <v>4</v>
      </c>
      <c r="J16" s="118">
        <v>3</v>
      </c>
      <c r="K16" s="118">
        <v>6</v>
      </c>
      <c r="L16" s="118">
        <v>3</v>
      </c>
      <c r="M16" s="118">
        <v>4</v>
      </c>
      <c r="N16" s="118">
        <v>3</v>
      </c>
      <c r="O16" s="117">
        <f t="shared" si="0"/>
        <v>24</v>
      </c>
      <c r="P16" s="64">
        <v>40</v>
      </c>
      <c r="Q16" s="64">
        <f t="shared" ref="Q16:Q29" si="1">O16/P16*100</f>
        <v>60</v>
      </c>
      <c r="R16" s="65" t="s">
        <v>86</v>
      </c>
    </row>
    <row r="17" spans="1:18" ht="54.75" customHeight="1" x14ac:dyDescent="0.2">
      <c r="A17" s="68">
        <v>3</v>
      </c>
      <c r="B17" s="115" t="s">
        <v>88</v>
      </c>
      <c r="C17" s="62" t="s">
        <v>14</v>
      </c>
      <c r="D17" s="62" t="s">
        <v>66</v>
      </c>
      <c r="E17" s="63" t="s">
        <v>48</v>
      </c>
      <c r="F17" s="63" t="s">
        <v>48</v>
      </c>
      <c r="G17" s="66" t="s">
        <v>52</v>
      </c>
      <c r="H17" s="118">
        <v>2.5</v>
      </c>
      <c r="I17" s="118">
        <v>6</v>
      </c>
      <c r="J17" s="118">
        <v>2</v>
      </c>
      <c r="K17" s="118">
        <v>6</v>
      </c>
      <c r="L17" s="118">
        <v>4</v>
      </c>
      <c r="M17" s="118">
        <v>3</v>
      </c>
      <c r="N17" s="118">
        <v>4</v>
      </c>
      <c r="O17" s="117">
        <f t="shared" si="0"/>
        <v>27.5</v>
      </c>
      <c r="P17" s="64">
        <v>40</v>
      </c>
      <c r="Q17" s="64">
        <f t="shared" si="1"/>
        <v>68.75</v>
      </c>
      <c r="R17" s="65" t="s">
        <v>86</v>
      </c>
    </row>
    <row r="18" spans="1:18" ht="53.25" customHeight="1" x14ac:dyDescent="0.2">
      <c r="A18" s="68">
        <v>4</v>
      </c>
      <c r="B18" s="115" t="s">
        <v>89</v>
      </c>
      <c r="C18" s="62" t="s">
        <v>14</v>
      </c>
      <c r="D18" s="62" t="s">
        <v>66</v>
      </c>
      <c r="E18" s="63" t="s">
        <v>48</v>
      </c>
      <c r="F18" s="63" t="s">
        <v>48</v>
      </c>
      <c r="G18" s="66" t="s">
        <v>52</v>
      </c>
      <c r="H18" s="118">
        <v>2.5</v>
      </c>
      <c r="I18" s="118">
        <v>5</v>
      </c>
      <c r="J18" s="118">
        <v>3</v>
      </c>
      <c r="K18" s="118">
        <v>6</v>
      </c>
      <c r="L18" s="118">
        <v>3.5</v>
      </c>
      <c r="M18" s="118">
        <v>6</v>
      </c>
      <c r="N18" s="118">
        <v>2</v>
      </c>
      <c r="O18" s="117">
        <f t="shared" si="0"/>
        <v>28</v>
      </c>
      <c r="P18" s="64">
        <v>40</v>
      </c>
      <c r="Q18" s="64">
        <f t="shared" si="1"/>
        <v>70</v>
      </c>
      <c r="R18" s="65" t="s">
        <v>79</v>
      </c>
    </row>
    <row r="19" spans="1:18" ht="55.5" customHeight="1" x14ac:dyDescent="0.2">
      <c r="A19" s="68">
        <v>5</v>
      </c>
      <c r="B19" s="115" t="s">
        <v>90</v>
      </c>
      <c r="C19" s="62" t="s">
        <v>14</v>
      </c>
      <c r="D19" s="62" t="s">
        <v>66</v>
      </c>
      <c r="E19" s="63" t="s">
        <v>48</v>
      </c>
      <c r="F19" s="63" t="s">
        <v>48</v>
      </c>
      <c r="G19" s="66" t="s">
        <v>52</v>
      </c>
      <c r="H19" s="118">
        <v>2.5</v>
      </c>
      <c r="I19" s="118">
        <v>5.5</v>
      </c>
      <c r="J19" s="118">
        <v>2</v>
      </c>
      <c r="K19" s="118">
        <v>7</v>
      </c>
      <c r="L19" s="118">
        <v>1</v>
      </c>
      <c r="M19" s="118">
        <v>3</v>
      </c>
      <c r="N19" s="118">
        <v>3</v>
      </c>
      <c r="O19" s="117">
        <f t="shared" si="0"/>
        <v>24</v>
      </c>
      <c r="P19" s="64">
        <v>40</v>
      </c>
      <c r="Q19" s="64">
        <f t="shared" si="1"/>
        <v>60</v>
      </c>
      <c r="R19" s="65" t="s">
        <v>86</v>
      </c>
    </row>
    <row r="20" spans="1:18" ht="55.5" customHeight="1" x14ac:dyDescent="0.2">
      <c r="A20" s="68">
        <v>6</v>
      </c>
      <c r="B20" s="115" t="s">
        <v>91</v>
      </c>
      <c r="C20" s="62" t="s">
        <v>14</v>
      </c>
      <c r="D20" s="62" t="s">
        <v>66</v>
      </c>
      <c r="E20" s="68" t="s">
        <v>49</v>
      </c>
      <c r="F20" s="68" t="s">
        <v>49</v>
      </c>
      <c r="G20" s="66" t="s">
        <v>45</v>
      </c>
      <c r="H20" s="118">
        <v>3</v>
      </c>
      <c r="I20" s="118">
        <v>3</v>
      </c>
      <c r="J20" s="118">
        <v>0</v>
      </c>
      <c r="K20" s="118">
        <v>2</v>
      </c>
      <c r="L20" s="118">
        <v>3</v>
      </c>
      <c r="M20" s="118">
        <v>6</v>
      </c>
      <c r="N20" s="118">
        <v>3</v>
      </c>
      <c r="O20" s="117">
        <f t="shared" si="0"/>
        <v>20</v>
      </c>
      <c r="P20" s="64">
        <v>40</v>
      </c>
      <c r="Q20" s="64">
        <f t="shared" si="1"/>
        <v>50</v>
      </c>
      <c r="R20" s="65" t="s">
        <v>86</v>
      </c>
    </row>
    <row r="21" spans="1:18" ht="54.75" customHeight="1" x14ac:dyDescent="0.2">
      <c r="A21" s="68">
        <v>7</v>
      </c>
      <c r="B21" s="115" t="s">
        <v>92</v>
      </c>
      <c r="C21" s="62" t="s">
        <v>14</v>
      </c>
      <c r="D21" s="62" t="s">
        <v>66</v>
      </c>
      <c r="E21" s="68" t="s">
        <v>49</v>
      </c>
      <c r="F21" s="68" t="s">
        <v>49</v>
      </c>
      <c r="G21" s="66" t="s">
        <v>45</v>
      </c>
      <c r="H21" s="118">
        <v>2.5</v>
      </c>
      <c r="I21" s="118">
        <v>3.5</v>
      </c>
      <c r="J21" s="118">
        <v>3</v>
      </c>
      <c r="K21" s="118">
        <v>0</v>
      </c>
      <c r="L21" s="118">
        <v>0.5</v>
      </c>
      <c r="M21" s="118">
        <v>4</v>
      </c>
      <c r="N21" s="118">
        <v>2</v>
      </c>
      <c r="O21" s="117">
        <f t="shared" si="0"/>
        <v>15.5</v>
      </c>
      <c r="P21" s="64">
        <v>40</v>
      </c>
      <c r="Q21" s="64">
        <f t="shared" si="1"/>
        <v>38.75</v>
      </c>
      <c r="R21" s="65" t="s">
        <v>67</v>
      </c>
    </row>
    <row r="22" spans="1:18" ht="42.75" customHeight="1" x14ac:dyDescent="0.2">
      <c r="A22" s="68">
        <v>8</v>
      </c>
      <c r="B22" s="115" t="s">
        <v>93</v>
      </c>
      <c r="C22" s="62" t="s">
        <v>14</v>
      </c>
      <c r="D22" s="62" t="s">
        <v>66</v>
      </c>
      <c r="E22" s="68" t="s">
        <v>49</v>
      </c>
      <c r="F22" s="68" t="s">
        <v>49</v>
      </c>
      <c r="G22" s="66" t="s">
        <v>45</v>
      </c>
      <c r="H22" s="118">
        <v>0.5</v>
      </c>
      <c r="I22" s="118">
        <v>2</v>
      </c>
      <c r="J22" s="118">
        <v>0</v>
      </c>
      <c r="K22" s="118">
        <v>0</v>
      </c>
      <c r="L22" s="118">
        <v>2</v>
      </c>
      <c r="M22" s="118">
        <v>3</v>
      </c>
      <c r="N22" s="118">
        <v>0</v>
      </c>
      <c r="O22" s="117">
        <f t="shared" si="0"/>
        <v>7.5</v>
      </c>
      <c r="P22" s="64">
        <v>40</v>
      </c>
      <c r="Q22" s="64">
        <f t="shared" si="1"/>
        <v>18.75</v>
      </c>
      <c r="R22" s="65" t="s">
        <v>67</v>
      </c>
    </row>
    <row r="23" spans="1:18" ht="49.5" customHeight="1" x14ac:dyDescent="0.2">
      <c r="A23" s="68">
        <v>9</v>
      </c>
      <c r="B23" s="115" t="s">
        <v>94</v>
      </c>
      <c r="C23" s="62" t="s">
        <v>14</v>
      </c>
      <c r="D23" s="62" t="s">
        <v>66</v>
      </c>
      <c r="E23" s="68" t="s">
        <v>49</v>
      </c>
      <c r="F23" s="68" t="s">
        <v>49</v>
      </c>
      <c r="G23" s="66" t="s">
        <v>45</v>
      </c>
      <c r="H23" s="118">
        <v>1</v>
      </c>
      <c r="I23" s="118">
        <v>2.5</v>
      </c>
      <c r="J23" s="118">
        <v>0</v>
      </c>
      <c r="K23" s="118">
        <v>0</v>
      </c>
      <c r="L23" s="118">
        <v>1</v>
      </c>
      <c r="M23" s="118">
        <v>3</v>
      </c>
      <c r="N23" s="118">
        <v>0</v>
      </c>
      <c r="O23" s="117">
        <f t="shared" si="0"/>
        <v>7.5</v>
      </c>
      <c r="P23" s="64">
        <v>40</v>
      </c>
      <c r="Q23" s="64">
        <f t="shared" si="1"/>
        <v>18.75</v>
      </c>
      <c r="R23" s="65" t="s">
        <v>67</v>
      </c>
    </row>
    <row r="24" spans="1:18" ht="49.5" customHeight="1" x14ac:dyDescent="0.2">
      <c r="A24" s="68">
        <v>10</v>
      </c>
      <c r="B24" s="115" t="s">
        <v>95</v>
      </c>
      <c r="C24" s="62" t="s">
        <v>14</v>
      </c>
      <c r="D24" s="62" t="s">
        <v>66</v>
      </c>
      <c r="E24" s="68" t="s">
        <v>49</v>
      </c>
      <c r="F24" s="68" t="s">
        <v>49</v>
      </c>
      <c r="G24" s="66" t="s">
        <v>45</v>
      </c>
      <c r="H24" s="118">
        <v>2</v>
      </c>
      <c r="I24" s="118">
        <v>3</v>
      </c>
      <c r="J24" s="118">
        <v>3</v>
      </c>
      <c r="K24" s="118">
        <v>2</v>
      </c>
      <c r="L24" s="118">
        <v>2.5</v>
      </c>
      <c r="M24" s="118">
        <v>4</v>
      </c>
      <c r="N24" s="118">
        <v>4</v>
      </c>
      <c r="O24" s="117">
        <f t="shared" si="0"/>
        <v>20.5</v>
      </c>
      <c r="P24" s="64">
        <v>40</v>
      </c>
      <c r="Q24" s="64">
        <f t="shared" si="1"/>
        <v>51.249999999999993</v>
      </c>
      <c r="R24" s="65" t="s">
        <v>86</v>
      </c>
    </row>
    <row r="25" spans="1:18" ht="47.25" customHeight="1" x14ac:dyDescent="0.2">
      <c r="A25" s="68">
        <v>11</v>
      </c>
      <c r="B25" s="115" t="s">
        <v>96</v>
      </c>
      <c r="C25" s="62" t="s">
        <v>14</v>
      </c>
      <c r="D25" s="62" t="s">
        <v>66</v>
      </c>
      <c r="E25" s="68" t="s">
        <v>50</v>
      </c>
      <c r="F25" s="68" t="s">
        <v>50</v>
      </c>
      <c r="G25" s="66" t="s">
        <v>20</v>
      </c>
      <c r="H25" s="118">
        <v>1.5</v>
      </c>
      <c r="I25" s="118">
        <v>3</v>
      </c>
      <c r="J25" s="118">
        <v>2</v>
      </c>
      <c r="K25" s="118">
        <v>0</v>
      </c>
      <c r="L25" s="118">
        <v>1</v>
      </c>
      <c r="M25" s="118">
        <v>4</v>
      </c>
      <c r="N25" s="118">
        <v>0</v>
      </c>
      <c r="O25" s="117">
        <f t="shared" si="0"/>
        <v>11.5</v>
      </c>
      <c r="P25" s="64">
        <v>40</v>
      </c>
      <c r="Q25" s="64">
        <f t="shared" si="1"/>
        <v>28.749999999999996</v>
      </c>
      <c r="R25" s="65" t="s">
        <v>67</v>
      </c>
    </row>
    <row r="26" spans="1:18" ht="52.5" customHeight="1" x14ac:dyDescent="0.2">
      <c r="A26" s="68">
        <v>12</v>
      </c>
      <c r="B26" s="115" t="s">
        <v>97</v>
      </c>
      <c r="C26" s="62" t="s">
        <v>14</v>
      </c>
      <c r="D26" s="62" t="s">
        <v>66</v>
      </c>
      <c r="E26" s="68" t="s">
        <v>50</v>
      </c>
      <c r="F26" s="68" t="s">
        <v>50</v>
      </c>
      <c r="G26" s="66" t="s">
        <v>20</v>
      </c>
      <c r="H26" s="118">
        <v>0.5</v>
      </c>
      <c r="I26" s="118">
        <v>2.5</v>
      </c>
      <c r="J26" s="118">
        <v>3</v>
      </c>
      <c r="K26" s="118">
        <v>0</v>
      </c>
      <c r="L26" s="118">
        <v>2</v>
      </c>
      <c r="M26" s="118">
        <v>4</v>
      </c>
      <c r="N26" s="118">
        <v>4</v>
      </c>
      <c r="O26" s="117">
        <f t="shared" si="0"/>
        <v>16</v>
      </c>
      <c r="P26" s="64">
        <v>40</v>
      </c>
      <c r="Q26" s="64">
        <f t="shared" si="1"/>
        <v>40</v>
      </c>
      <c r="R26" s="65" t="s">
        <v>67</v>
      </c>
    </row>
    <row r="27" spans="1:18" ht="49.5" customHeight="1" x14ac:dyDescent="0.2">
      <c r="A27" s="68">
        <v>13</v>
      </c>
      <c r="B27" s="115" t="s">
        <v>98</v>
      </c>
      <c r="C27" s="62" t="s">
        <v>14</v>
      </c>
      <c r="D27" s="62" t="s">
        <v>66</v>
      </c>
      <c r="E27" s="68" t="s">
        <v>50</v>
      </c>
      <c r="F27" s="68" t="s">
        <v>50</v>
      </c>
      <c r="G27" s="66" t="s">
        <v>20</v>
      </c>
      <c r="H27" s="118">
        <v>1.5</v>
      </c>
      <c r="I27" s="118">
        <v>4</v>
      </c>
      <c r="J27" s="118">
        <v>0</v>
      </c>
      <c r="K27" s="118">
        <v>0</v>
      </c>
      <c r="L27" s="118">
        <v>3</v>
      </c>
      <c r="M27" s="118">
        <v>4</v>
      </c>
      <c r="N27" s="118">
        <v>0</v>
      </c>
      <c r="O27" s="117">
        <f t="shared" si="0"/>
        <v>12.5</v>
      </c>
      <c r="P27" s="64">
        <v>40</v>
      </c>
      <c r="Q27" s="64">
        <f t="shared" si="1"/>
        <v>31.25</v>
      </c>
      <c r="R27" s="65" t="s">
        <v>67</v>
      </c>
    </row>
    <row r="28" spans="1:18" ht="39" customHeight="1" x14ac:dyDescent="0.2">
      <c r="A28" s="68">
        <v>14</v>
      </c>
      <c r="B28" s="115" t="s">
        <v>99</v>
      </c>
      <c r="C28" s="62" t="s">
        <v>14</v>
      </c>
      <c r="D28" s="62" t="s">
        <v>66</v>
      </c>
      <c r="E28" s="68" t="s">
        <v>50</v>
      </c>
      <c r="F28" s="68" t="s">
        <v>50</v>
      </c>
      <c r="G28" s="66" t="s">
        <v>20</v>
      </c>
      <c r="H28" s="118">
        <v>0.5</v>
      </c>
      <c r="I28" s="118">
        <v>3</v>
      </c>
      <c r="J28" s="118">
        <v>2</v>
      </c>
      <c r="K28" s="118">
        <v>0</v>
      </c>
      <c r="L28" s="118">
        <v>1.5</v>
      </c>
      <c r="M28" s="118">
        <v>4</v>
      </c>
      <c r="N28" s="118">
        <v>0</v>
      </c>
      <c r="O28" s="117">
        <f t="shared" si="0"/>
        <v>11</v>
      </c>
      <c r="P28" s="64">
        <v>40</v>
      </c>
      <c r="Q28" s="64">
        <f t="shared" si="1"/>
        <v>27.500000000000004</v>
      </c>
      <c r="R28" s="65" t="s">
        <v>67</v>
      </c>
    </row>
    <row r="29" spans="1:18" ht="39.75" customHeight="1" x14ac:dyDescent="0.2">
      <c r="A29" s="68">
        <v>15</v>
      </c>
      <c r="B29" s="115" t="s">
        <v>100</v>
      </c>
      <c r="C29" s="62" t="s">
        <v>14</v>
      </c>
      <c r="D29" s="62" t="s">
        <v>66</v>
      </c>
      <c r="E29" s="68" t="s">
        <v>50</v>
      </c>
      <c r="F29" s="68" t="s">
        <v>50</v>
      </c>
      <c r="G29" s="66" t="s">
        <v>20</v>
      </c>
      <c r="H29" s="118">
        <v>0</v>
      </c>
      <c r="I29" s="118">
        <v>1.5</v>
      </c>
      <c r="J29" s="118">
        <v>0</v>
      </c>
      <c r="K29" s="118">
        <v>0</v>
      </c>
      <c r="L29" s="118">
        <v>2.5</v>
      </c>
      <c r="M29" s="118">
        <v>2</v>
      </c>
      <c r="N29" s="118">
        <v>0</v>
      </c>
      <c r="O29" s="117">
        <f t="shared" si="0"/>
        <v>6</v>
      </c>
      <c r="P29" s="64">
        <v>40</v>
      </c>
      <c r="Q29" s="64">
        <f t="shared" si="1"/>
        <v>15</v>
      </c>
      <c r="R29" s="65" t="s">
        <v>67</v>
      </c>
    </row>
    <row r="30" spans="1:18" ht="15" x14ac:dyDescent="0.2">
      <c r="A30" t="s">
        <v>30</v>
      </c>
      <c r="B30" s="19" t="s">
        <v>30</v>
      </c>
      <c r="C30"/>
      <c r="D30" s="18" t="s">
        <v>30</v>
      </c>
      <c r="E30" s="30"/>
      <c r="F30" s="30"/>
      <c r="G30"/>
      <c r="H30"/>
      <c r="I30"/>
      <c r="J30"/>
      <c r="K30"/>
      <c r="L30"/>
      <c r="M30"/>
      <c r="N30"/>
      <c r="O30"/>
      <c r="P30"/>
      <c r="Q30"/>
    </row>
    <row r="31" spans="1:18" ht="15" x14ac:dyDescent="0.25">
      <c r="A31"/>
      <c r="B31" s="21"/>
      <c r="C31" s="21"/>
      <c r="D31" s="21"/>
      <c r="E31" s="26" t="s">
        <v>22</v>
      </c>
      <c r="F31" s="31"/>
      <c r="G31"/>
      <c r="H31"/>
      <c r="I31"/>
      <c r="J31"/>
      <c r="K31"/>
      <c r="L31"/>
      <c r="M31"/>
      <c r="N31"/>
      <c r="O31"/>
      <c r="P31"/>
      <c r="Q31"/>
    </row>
    <row r="32" spans="1:18" ht="12.75" x14ac:dyDescent="0.2">
      <c r="B32" s="21"/>
      <c r="C32" s="21"/>
      <c r="D32" s="21"/>
      <c r="E32" s="26" t="s">
        <v>30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7" ht="12.75" x14ac:dyDescent="0.2">
      <c r="A33"/>
      <c r="B33" s="21"/>
      <c r="C33" s="21"/>
      <c r="D33" s="27"/>
      <c r="E33" s="21" t="s">
        <v>33</v>
      </c>
      <c r="F33" s="20"/>
      <c r="G33" s="20"/>
      <c r="H33" s="20"/>
      <c r="I33" s="20"/>
      <c r="J33" s="20"/>
      <c r="K33" s="20"/>
      <c r="L33" s="20"/>
      <c r="M33" s="20"/>
      <c r="N33" s="20"/>
      <c r="O33"/>
      <c r="P33"/>
      <c r="Q33"/>
    </row>
    <row r="34" spans="1:17" ht="12.75" x14ac:dyDescent="0.2">
      <c r="A34"/>
      <c r="B34" s="21"/>
      <c r="C34" s="7"/>
      <c r="D34" s="7"/>
      <c r="E34" s="28" t="s">
        <v>40</v>
      </c>
      <c r="F34" s="20"/>
      <c r="G34" s="20"/>
      <c r="H34" s="20"/>
      <c r="I34" s="20"/>
      <c r="J34" s="20"/>
      <c r="K34" s="20"/>
      <c r="L34" s="20"/>
      <c r="M34" s="20"/>
      <c r="N34" s="20"/>
      <c r="O34"/>
      <c r="P34"/>
      <c r="Q34"/>
    </row>
    <row r="35" spans="1:17" ht="12.75" x14ac:dyDescent="0.2">
      <c r="A35"/>
      <c r="B35" s="21"/>
      <c r="C35" s="7"/>
      <c r="D35" s="7"/>
      <c r="E35" s="28" t="s">
        <v>84</v>
      </c>
      <c r="F35" s="20"/>
      <c r="G35" s="20"/>
      <c r="H35" s="20"/>
      <c r="I35" s="20"/>
      <c r="J35" s="20"/>
      <c r="K35" s="20"/>
      <c r="L35" s="20"/>
      <c r="M35" s="20"/>
      <c r="N35" s="20"/>
      <c r="O35"/>
      <c r="P35"/>
      <c r="Q35"/>
    </row>
    <row r="36" spans="1:17" ht="12.75" x14ac:dyDescent="0.2">
      <c r="A36"/>
      <c r="B36" s="20"/>
      <c r="C36" s="20"/>
      <c r="D36" s="20"/>
      <c r="E36" s="32"/>
      <c r="F36" s="20"/>
      <c r="G36" s="20"/>
      <c r="H36" s="20"/>
      <c r="I36" s="20"/>
      <c r="J36" s="20"/>
      <c r="K36" s="20"/>
      <c r="L36" s="20"/>
      <c r="M36" s="20"/>
      <c r="N36" s="20"/>
      <c r="O36"/>
      <c r="P36"/>
      <c r="Q36"/>
    </row>
    <row r="37" spans="1:17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spans="1:17" ht="12.75" x14ac:dyDescent="0.2">
      <c r="B38" s="7"/>
      <c r="C38" s="7"/>
      <c r="D38" s="7"/>
      <c r="E38" s="4"/>
      <c r="F38" s="7"/>
      <c r="G38" s="7"/>
      <c r="H38" s="7"/>
      <c r="I38" s="7"/>
      <c r="J38" s="7"/>
      <c r="K38" s="7"/>
      <c r="L38" s="7"/>
      <c r="M38" s="7"/>
    </row>
    <row r="39" spans="1:17" ht="12.75" x14ac:dyDescent="0.2">
      <c r="B39" s="7"/>
      <c r="C39" s="7"/>
      <c r="D39" s="7"/>
      <c r="E39" s="4"/>
      <c r="F39" s="7"/>
      <c r="G39" s="7"/>
      <c r="H39" s="7"/>
      <c r="I39" s="7"/>
      <c r="J39" s="7"/>
      <c r="K39" s="7"/>
      <c r="L39" s="7"/>
      <c r="M39" s="7"/>
    </row>
  </sheetData>
  <mergeCells count="7">
    <mergeCell ref="A11:Q11"/>
    <mergeCell ref="A3:N3"/>
    <mergeCell ref="A5:N5"/>
    <mergeCell ref="A6:N6"/>
    <mergeCell ref="A7:N7"/>
    <mergeCell ref="A8:M8"/>
    <mergeCell ref="A9:O9"/>
  </mergeCells>
  <pageMargins left="0.70866141732283472" right="0.70866141732283472" top="0.74803149606299213" bottom="0.74803149606299213" header="0.31496062992125984" footer="0.31496062992125984"/>
  <pageSetup paperSize="9" scale="76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37"/>
  <sheetViews>
    <sheetView topLeftCell="A10" zoomScale="96" zoomScaleNormal="96" workbookViewId="0">
      <selection activeCell="C15" sqref="C15:C30"/>
    </sheetView>
  </sheetViews>
  <sheetFormatPr defaultRowHeight="12" x14ac:dyDescent="0.2"/>
  <cols>
    <col min="1" max="2" width="9.33203125" style="1"/>
    <col min="3" max="3" width="13.6640625" style="1" customWidth="1"/>
    <col min="4" max="4" width="20.5" style="1" customWidth="1"/>
    <col min="5" max="5" width="13.1640625" style="1" customWidth="1"/>
    <col min="6" max="6" width="9.33203125" style="1" customWidth="1"/>
    <col min="7" max="7" width="15.5" style="1" customWidth="1"/>
    <col min="8" max="8" width="10.1640625" style="1" customWidth="1"/>
    <col min="9" max="9" width="10" style="1" customWidth="1"/>
    <col min="10" max="10" width="9.5" style="1" customWidth="1"/>
    <col min="11" max="11" width="9.1640625" style="1" customWidth="1"/>
    <col min="12" max="12" width="9" style="1" customWidth="1"/>
    <col min="13" max="13" width="10.1640625" style="1" customWidth="1"/>
    <col min="14" max="16" width="9.33203125" style="1"/>
    <col min="17" max="17" width="16.6640625" style="1" customWidth="1"/>
    <col min="18" max="16384" width="9.33203125" style="1"/>
  </cols>
  <sheetData>
    <row r="3" spans="1:18" ht="15.75" customHeight="1" x14ac:dyDescent="0.2">
      <c r="A3" s="190" t="s">
        <v>140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21"/>
      <c r="R3" s="21"/>
    </row>
    <row r="4" spans="1:18" ht="12.75" x14ac:dyDescent="0.2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21"/>
      <c r="R4" s="21"/>
    </row>
    <row r="5" spans="1:18" s="15" customFormat="1" ht="15.75" x14ac:dyDescent="0.25">
      <c r="A5" s="191" t="s">
        <v>141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21"/>
      <c r="R5" s="21"/>
    </row>
    <row r="6" spans="1:18" s="15" customFormat="1" ht="15.75" x14ac:dyDescent="0.25">
      <c r="A6" s="191" t="s">
        <v>63</v>
      </c>
      <c r="B6" s="191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21"/>
      <c r="R6" s="21"/>
    </row>
    <row r="7" spans="1:18" s="15" customFormat="1" ht="15.75" x14ac:dyDescent="0.25">
      <c r="A7" s="192" t="s">
        <v>23</v>
      </c>
      <c r="B7" s="192"/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21"/>
      <c r="R7" s="21"/>
    </row>
    <row r="8" spans="1:18" s="14" customFormat="1" ht="15" customHeight="1" x14ac:dyDescent="0.25">
      <c r="A8" s="193" t="s">
        <v>29</v>
      </c>
      <c r="B8" s="193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"/>
      <c r="O8" s="1"/>
      <c r="P8" s="1"/>
    </row>
    <row r="9" spans="1:18" s="14" customFormat="1" ht="15" customHeight="1" x14ac:dyDescent="0.25">
      <c r="A9" s="188" t="s">
        <v>55</v>
      </c>
      <c r="B9" s="189"/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  <c r="N9" s="189"/>
      <c r="O9" s="21"/>
      <c r="P9" s="21"/>
    </row>
    <row r="10" spans="1:18" s="14" customFormat="1" ht="15" customHeight="1" x14ac:dyDescent="0.25">
      <c r="A10" s="43" t="s">
        <v>15</v>
      </c>
      <c r="B10" s="43"/>
      <c r="C10" s="44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</row>
    <row r="11" spans="1:18" s="14" customFormat="1" ht="15" customHeight="1" x14ac:dyDescent="0.25">
      <c r="A11" s="193" t="s">
        <v>32</v>
      </c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194"/>
      <c r="M11" s="194"/>
      <c r="N11" s="194"/>
      <c r="O11" s="194"/>
      <c r="P11" s="194"/>
    </row>
    <row r="12" spans="1:18" s="14" customFormat="1" ht="15" customHeight="1" x14ac:dyDescent="0.25">
      <c r="A12" s="23" t="s">
        <v>39</v>
      </c>
      <c r="B12" s="23"/>
      <c r="C12" s="3"/>
      <c r="D12" s="23"/>
      <c r="E12" s="23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</row>
    <row r="13" spans="1:18" s="14" customFormat="1" ht="15" customHeight="1" thickBot="1" x14ac:dyDescent="0.3">
      <c r="A13" s="24" t="s">
        <v>142</v>
      </c>
      <c r="B13" s="24"/>
      <c r="C13" s="24"/>
      <c r="D13" s="24"/>
      <c r="E13" s="24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</row>
    <row r="14" spans="1:18" ht="77.25" thickBot="1" x14ac:dyDescent="0.25">
      <c r="A14" s="136" t="s">
        <v>0</v>
      </c>
      <c r="B14" s="137" t="s">
        <v>1</v>
      </c>
      <c r="C14" s="137" t="s">
        <v>13</v>
      </c>
      <c r="D14" s="149" t="s">
        <v>2</v>
      </c>
      <c r="E14" s="158" t="s">
        <v>42</v>
      </c>
      <c r="F14" s="138" t="s">
        <v>43</v>
      </c>
      <c r="G14" s="136" t="s">
        <v>3</v>
      </c>
      <c r="H14" s="155">
        <f>'[1]5-6 классы'!I14</f>
        <v>0</v>
      </c>
      <c r="I14" s="156">
        <f>'[1]5-6 классы'!J14</f>
        <v>0</v>
      </c>
      <c r="J14" s="156">
        <f>'[1]5-6 классы'!K14</f>
        <v>0</v>
      </c>
      <c r="K14" s="157">
        <f>'[1]5-6 классы'!L14</f>
        <v>0</v>
      </c>
      <c r="L14" s="158">
        <f>'[1]5-6 классы'!M14</f>
        <v>0</v>
      </c>
      <c r="M14" s="157">
        <f>'[1]5-6 классы'!N14</f>
        <v>0</v>
      </c>
      <c r="N14" s="152" t="s">
        <v>4</v>
      </c>
      <c r="O14" s="136" t="s">
        <v>5</v>
      </c>
      <c r="P14" s="136" t="s">
        <v>37</v>
      </c>
      <c r="Q14" s="136" t="s">
        <v>12</v>
      </c>
      <c r="R14" s="21"/>
    </row>
    <row r="15" spans="1:18" ht="42.75" x14ac:dyDescent="0.2">
      <c r="A15" s="139">
        <v>1</v>
      </c>
      <c r="B15" s="134">
        <v>701</v>
      </c>
      <c r="C15" s="140" t="s">
        <v>14</v>
      </c>
      <c r="D15" s="140" t="s">
        <v>53</v>
      </c>
      <c r="E15" s="141" t="s">
        <v>136</v>
      </c>
      <c r="F15" s="141">
        <v>7</v>
      </c>
      <c r="G15" s="141" t="s">
        <v>45</v>
      </c>
      <c r="H15" s="139">
        <v>0</v>
      </c>
      <c r="I15" s="139">
        <v>7</v>
      </c>
      <c r="J15" s="139">
        <v>13</v>
      </c>
      <c r="K15" s="150">
        <v>5</v>
      </c>
      <c r="L15" s="142">
        <v>9</v>
      </c>
      <c r="M15" s="150">
        <v>5</v>
      </c>
      <c r="N15" s="153">
        <v>39</v>
      </c>
      <c r="O15" s="143">
        <v>60</v>
      </c>
      <c r="P15" s="143">
        <f>N15/O15*100</f>
        <v>65</v>
      </c>
      <c r="Q15" s="144" t="s">
        <v>19</v>
      </c>
      <c r="R15" s="21"/>
    </row>
    <row r="16" spans="1:18" ht="42.75" x14ac:dyDescent="0.2">
      <c r="A16" s="145">
        <v>2</v>
      </c>
      <c r="B16" s="135">
        <v>702</v>
      </c>
      <c r="C16" s="140" t="s">
        <v>14</v>
      </c>
      <c r="D16" s="140" t="s">
        <v>53</v>
      </c>
      <c r="E16" s="141" t="s">
        <v>136</v>
      </c>
      <c r="F16" s="141">
        <v>7</v>
      </c>
      <c r="G16" s="141" t="s">
        <v>45</v>
      </c>
      <c r="H16" s="145">
        <v>0</v>
      </c>
      <c r="I16" s="145">
        <v>4</v>
      </c>
      <c r="J16" s="145">
        <v>0</v>
      </c>
      <c r="K16" s="151">
        <v>0.5</v>
      </c>
      <c r="L16" s="147">
        <v>8</v>
      </c>
      <c r="M16" s="151">
        <v>0</v>
      </c>
      <c r="N16" s="154">
        <v>12.5</v>
      </c>
      <c r="O16" s="143">
        <v>60</v>
      </c>
      <c r="P16" s="143">
        <f t="shared" ref="P16:P30" si="0">N16/O16*100</f>
        <v>20.833333333333336</v>
      </c>
      <c r="Q16" s="148" t="s">
        <v>18</v>
      </c>
      <c r="R16" s="21"/>
    </row>
    <row r="17" spans="1:18" ht="42.75" x14ac:dyDescent="0.2">
      <c r="A17" s="145">
        <v>3</v>
      </c>
      <c r="B17" s="134">
        <v>703</v>
      </c>
      <c r="C17" s="140" t="s">
        <v>14</v>
      </c>
      <c r="D17" s="140" t="s">
        <v>53</v>
      </c>
      <c r="E17" s="141" t="s">
        <v>136</v>
      </c>
      <c r="F17" s="141">
        <v>7</v>
      </c>
      <c r="G17" s="141" t="s">
        <v>45</v>
      </c>
      <c r="H17" s="145">
        <v>0</v>
      </c>
      <c r="I17" s="145">
        <v>6</v>
      </c>
      <c r="J17" s="145">
        <v>14</v>
      </c>
      <c r="K17" s="151">
        <v>4.5</v>
      </c>
      <c r="L17" s="147">
        <v>9</v>
      </c>
      <c r="M17" s="151">
        <v>5</v>
      </c>
      <c r="N17" s="154">
        <v>38.5</v>
      </c>
      <c r="O17" s="143">
        <v>60</v>
      </c>
      <c r="P17" s="143">
        <f t="shared" si="0"/>
        <v>64.166666666666671</v>
      </c>
      <c r="Q17" s="148" t="s">
        <v>19</v>
      </c>
      <c r="R17" s="21"/>
    </row>
    <row r="18" spans="1:18" ht="42.75" x14ac:dyDescent="0.2">
      <c r="A18" s="145">
        <v>4</v>
      </c>
      <c r="B18" s="135">
        <v>704</v>
      </c>
      <c r="C18" s="140" t="s">
        <v>14</v>
      </c>
      <c r="D18" s="140" t="s">
        <v>53</v>
      </c>
      <c r="E18" s="141" t="s">
        <v>136</v>
      </c>
      <c r="F18" s="141">
        <v>7</v>
      </c>
      <c r="G18" s="141" t="s">
        <v>45</v>
      </c>
      <c r="H18" s="145">
        <v>0</v>
      </c>
      <c r="I18" s="145">
        <v>6</v>
      </c>
      <c r="J18" s="145">
        <v>4</v>
      </c>
      <c r="K18" s="151">
        <v>5</v>
      </c>
      <c r="L18" s="147">
        <v>0</v>
      </c>
      <c r="M18" s="151">
        <v>0</v>
      </c>
      <c r="N18" s="154">
        <f>SUM(H18,I18,J18,K18,L18,M18)</f>
        <v>15</v>
      </c>
      <c r="O18" s="143">
        <v>60</v>
      </c>
      <c r="P18" s="143">
        <f t="shared" si="0"/>
        <v>25</v>
      </c>
      <c r="Q18" s="148" t="s">
        <v>18</v>
      </c>
      <c r="R18" s="21"/>
    </row>
    <row r="19" spans="1:18" ht="42.75" x14ac:dyDescent="0.2">
      <c r="A19" s="145">
        <v>5</v>
      </c>
      <c r="B19" s="134">
        <v>705</v>
      </c>
      <c r="C19" s="140" t="s">
        <v>14</v>
      </c>
      <c r="D19" s="140" t="s">
        <v>53</v>
      </c>
      <c r="E19" s="141" t="s">
        <v>136</v>
      </c>
      <c r="F19" s="141">
        <v>7</v>
      </c>
      <c r="G19" s="141" t="s">
        <v>45</v>
      </c>
      <c r="H19" s="145">
        <v>0</v>
      </c>
      <c r="I19" s="145">
        <v>4</v>
      </c>
      <c r="J19" s="145">
        <v>9</v>
      </c>
      <c r="K19" s="151">
        <v>1</v>
      </c>
      <c r="L19" s="147">
        <v>0</v>
      </c>
      <c r="M19" s="151">
        <v>0</v>
      </c>
      <c r="N19" s="154">
        <f>SUM(H19,I19,J19,K19,L19,M19)</f>
        <v>14</v>
      </c>
      <c r="O19" s="143">
        <v>60</v>
      </c>
      <c r="P19" s="143">
        <f t="shared" si="0"/>
        <v>23.333333333333332</v>
      </c>
      <c r="Q19" s="148" t="s">
        <v>18</v>
      </c>
      <c r="R19" s="21"/>
    </row>
    <row r="20" spans="1:18" ht="51" x14ac:dyDescent="0.2">
      <c r="A20" s="145">
        <v>6</v>
      </c>
      <c r="B20" s="135">
        <v>706</v>
      </c>
      <c r="C20" s="140" t="s">
        <v>14</v>
      </c>
      <c r="D20" s="140" t="s">
        <v>53</v>
      </c>
      <c r="E20" s="145" t="s">
        <v>137</v>
      </c>
      <c r="F20" s="141">
        <v>7</v>
      </c>
      <c r="G20" s="145" t="s">
        <v>21</v>
      </c>
      <c r="H20" s="145">
        <v>6</v>
      </c>
      <c r="I20" s="145">
        <v>6</v>
      </c>
      <c r="J20" s="145">
        <v>0</v>
      </c>
      <c r="K20" s="151">
        <v>3.5</v>
      </c>
      <c r="L20" s="145">
        <v>3</v>
      </c>
      <c r="M20" s="151">
        <v>0</v>
      </c>
      <c r="N20" s="154">
        <f t="shared" ref="N20:N30" si="1">SUM(H20,I20,J20,K20,L20,M20)</f>
        <v>18.5</v>
      </c>
      <c r="O20" s="143">
        <v>60</v>
      </c>
      <c r="P20" s="143">
        <f t="shared" si="0"/>
        <v>30.833333333333336</v>
      </c>
      <c r="Q20" s="148" t="s">
        <v>18</v>
      </c>
      <c r="R20" s="21"/>
    </row>
    <row r="21" spans="1:18" ht="51" x14ac:dyDescent="0.2">
      <c r="A21" s="145">
        <v>7</v>
      </c>
      <c r="B21" s="134">
        <v>707</v>
      </c>
      <c r="C21" s="140" t="s">
        <v>14</v>
      </c>
      <c r="D21" s="140" t="s">
        <v>53</v>
      </c>
      <c r="E21" s="145" t="s">
        <v>137</v>
      </c>
      <c r="F21" s="141">
        <v>7</v>
      </c>
      <c r="G21" s="145" t="s">
        <v>21</v>
      </c>
      <c r="H21" s="145">
        <v>8</v>
      </c>
      <c r="I21" s="145">
        <v>7</v>
      </c>
      <c r="J21" s="145">
        <v>4</v>
      </c>
      <c r="K21" s="151">
        <v>4.5</v>
      </c>
      <c r="L21" s="147">
        <v>11</v>
      </c>
      <c r="M21" s="151">
        <v>0</v>
      </c>
      <c r="N21" s="154">
        <f t="shared" si="1"/>
        <v>34.5</v>
      </c>
      <c r="O21" s="143">
        <v>60</v>
      </c>
      <c r="P21" s="143">
        <f t="shared" si="0"/>
        <v>57.499999999999993</v>
      </c>
      <c r="Q21" s="148" t="s">
        <v>19</v>
      </c>
      <c r="R21" s="21"/>
    </row>
    <row r="22" spans="1:18" ht="51" x14ac:dyDescent="0.2">
      <c r="A22" s="145">
        <v>8</v>
      </c>
      <c r="B22" s="135">
        <v>708</v>
      </c>
      <c r="C22" s="140" t="s">
        <v>14</v>
      </c>
      <c r="D22" s="140" t="s">
        <v>53</v>
      </c>
      <c r="E22" s="145" t="s">
        <v>137</v>
      </c>
      <c r="F22" s="141">
        <v>7</v>
      </c>
      <c r="G22" s="145" t="s">
        <v>21</v>
      </c>
      <c r="H22" s="145">
        <v>7</v>
      </c>
      <c r="I22" s="145">
        <v>2</v>
      </c>
      <c r="J22" s="145">
        <v>0</v>
      </c>
      <c r="K22" s="151">
        <v>5</v>
      </c>
      <c r="L22" s="147">
        <v>0</v>
      </c>
      <c r="M22" s="151">
        <v>5</v>
      </c>
      <c r="N22" s="154">
        <f t="shared" si="1"/>
        <v>19</v>
      </c>
      <c r="O22" s="143">
        <v>60</v>
      </c>
      <c r="P22" s="143">
        <f t="shared" si="0"/>
        <v>31.666666666666664</v>
      </c>
      <c r="Q22" s="148" t="s">
        <v>18</v>
      </c>
      <c r="R22" s="21"/>
    </row>
    <row r="23" spans="1:18" ht="51" x14ac:dyDescent="0.2">
      <c r="A23" s="145">
        <v>9</v>
      </c>
      <c r="B23" s="134">
        <v>709</v>
      </c>
      <c r="C23" s="140" t="s">
        <v>14</v>
      </c>
      <c r="D23" s="140" t="s">
        <v>53</v>
      </c>
      <c r="E23" s="145" t="s">
        <v>137</v>
      </c>
      <c r="F23" s="141">
        <v>7</v>
      </c>
      <c r="G23" s="145" t="s">
        <v>21</v>
      </c>
      <c r="H23" s="145">
        <v>8</v>
      </c>
      <c r="I23" s="145">
        <v>7</v>
      </c>
      <c r="J23" s="145">
        <v>8</v>
      </c>
      <c r="K23" s="151">
        <v>4.5</v>
      </c>
      <c r="L23" s="147">
        <v>10</v>
      </c>
      <c r="M23" s="151">
        <v>5</v>
      </c>
      <c r="N23" s="154">
        <f t="shared" si="1"/>
        <v>42.5</v>
      </c>
      <c r="O23" s="143">
        <v>60</v>
      </c>
      <c r="P23" s="143">
        <f t="shared" si="0"/>
        <v>70.833333333333343</v>
      </c>
      <c r="Q23" s="148" t="s">
        <v>19</v>
      </c>
      <c r="R23" s="21"/>
    </row>
    <row r="24" spans="1:18" ht="51" x14ac:dyDescent="0.2">
      <c r="A24" s="145">
        <v>10</v>
      </c>
      <c r="B24" s="135">
        <v>710</v>
      </c>
      <c r="C24" s="140" t="s">
        <v>14</v>
      </c>
      <c r="D24" s="140" t="s">
        <v>53</v>
      </c>
      <c r="E24" s="145" t="s">
        <v>137</v>
      </c>
      <c r="F24" s="141">
        <v>7</v>
      </c>
      <c r="G24" s="145" t="s">
        <v>21</v>
      </c>
      <c r="H24" s="145">
        <v>9</v>
      </c>
      <c r="I24" s="145">
        <v>6</v>
      </c>
      <c r="J24" s="145">
        <v>8</v>
      </c>
      <c r="K24" s="151">
        <v>5</v>
      </c>
      <c r="L24" s="147">
        <v>11</v>
      </c>
      <c r="M24" s="151">
        <v>5</v>
      </c>
      <c r="N24" s="154">
        <f t="shared" si="1"/>
        <v>44</v>
      </c>
      <c r="O24" s="143">
        <v>60</v>
      </c>
      <c r="P24" s="143">
        <f t="shared" si="0"/>
        <v>73.333333333333329</v>
      </c>
      <c r="Q24" s="148" t="s">
        <v>19</v>
      </c>
      <c r="R24" s="21"/>
    </row>
    <row r="25" spans="1:18" ht="42.75" x14ac:dyDescent="0.2">
      <c r="A25" s="145">
        <v>11</v>
      </c>
      <c r="B25" s="134">
        <v>711</v>
      </c>
      <c r="C25" s="140" t="s">
        <v>14</v>
      </c>
      <c r="D25" s="140" t="s">
        <v>53</v>
      </c>
      <c r="E25" s="145" t="s">
        <v>138</v>
      </c>
      <c r="F25" s="141">
        <v>7</v>
      </c>
      <c r="G25" s="145" t="s">
        <v>20</v>
      </c>
      <c r="H25" s="145">
        <v>2</v>
      </c>
      <c r="I25" s="145">
        <v>10</v>
      </c>
      <c r="J25" s="145">
        <v>13</v>
      </c>
      <c r="K25" s="151">
        <v>2.5</v>
      </c>
      <c r="L25" s="147">
        <v>6</v>
      </c>
      <c r="M25" s="151">
        <v>5</v>
      </c>
      <c r="N25" s="154">
        <f t="shared" si="1"/>
        <v>38.5</v>
      </c>
      <c r="O25" s="143">
        <v>60</v>
      </c>
      <c r="P25" s="143">
        <f t="shared" si="0"/>
        <v>64.166666666666671</v>
      </c>
      <c r="Q25" s="148" t="s">
        <v>19</v>
      </c>
      <c r="R25" s="21"/>
    </row>
    <row r="26" spans="1:18" ht="46.5" customHeight="1" x14ac:dyDescent="0.2">
      <c r="A26" s="145">
        <v>12</v>
      </c>
      <c r="B26" s="135">
        <v>712</v>
      </c>
      <c r="C26" s="140" t="s">
        <v>14</v>
      </c>
      <c r="D26" s="140" t="s">
        <v>53</v>
      </c>
      <c r="E26" s="145" t="s">
        <v>138</v>
      </c>
      <c r="F26" s="141">
        <v>7</v>
      </c>
      <c r="G26" s="145" t="s">
        <v>20</v>
      </c>
      <c r="H26" s="145">
        <v>2</v>
      </c>
      <c r="I26" s="145">
        <v>10</v>
      </c>
      <c r="J26" s="145">
        <v>7</v>
      </c>
      <c r="K26" s="151">
        <v>4</v>
      </c>
      <c r="L26" s="147">
        <v>4</v>
      </c>
      <c r="M26" s="151">
        <v>5</v>
      </c>
      <c r="N26" s="154">
        <f t="shared" si="1"/>
        <v>32</v>
      </c>
      <c r="O26" s="143">
        <v>60</v>
      </c>
      <c r="P26" s="143">
        <f t="shared" si="0"/>
        <v>53.333333333333336</v>
      </c>
      <c r="Q26" s="148" t="s">
        <v>19</v>
      </c>
      <c r="R26" s="21"/>
    </row>
    <row r="27" spans="1:18" ht="53.25" customHeight="1" x14ac:dyDescent="0.2">
      <c r="A27" s="145">
        <v>13</v>
      </c>
      <c r="B27" s="134">
        <v>713</v>
      </c>
      <c r="C27" s="140" t="s">
        <v>14</v>
      </c>
      <c r="D27" s="140" t="s">
        <v>53</v>
      </c>
      <c r="E27" s="145" t="s">
        <v>138</v>
      </c>
      <c r="F27" s="141">
        <v>7</v>
      </c>
      <c r="G27" s="145" t="s">
        <v>20</v>
      </c>
      <c r="H27" s="145">
        <v>4</v>
      </c>
      <c r="I27" s="145">
        <v>12</v>
      </c>
      <c r="J27" s="145">
        <v>14</v>
      </c>
      <c r="K27" s="151">
        <v>4</v>
      </c>
      <c r="L27" s="147">
        <v>7</v>
      </c>
      <c r="M27" s="151">
        <v>3</v>
      </c>
      <c r="N27" s="154">
        <f t="shared" si="1"/>
        <v>44</v>
      </c>
      <c r="O27" s="143">
        <v>60</v>
      </c>
      <c r="P27" s="143">
        <f t="shared" si="0"/>
        <v>73.333333333333329</v>
      </c>
      <c r="Q27" s="148" t="s">
        <v>19</v>
      </c>
      <c r="R27" s="21"/>
    </row>
    <row r="28" spans="1:18" ht="41.25" customHeight="1" x14ac:dyDescent="0.2">
      <c r="A28" s="145">
        <v>14</v>
      </c>
      <c r="B28" s="135">
        <v>714</v>
      </c>
      <c r="C28" s="140" t="s">
        <v>14</v>
      </c>
      <c r="D28" s="140" t="s">
        <v>53</v>
      </c>
      <c r="E28" s="145" t="s">
        <v>138</v>
      </c>
      <c r="F28" s="141">
        <v>7</v>
      </c>
      <c r="G28" s="145" t="s">
        <v>20</v>
      </c>
      <c r="H28" s="145">
        <v>9</v>
      </c>
      <c r="I28" s="145">
        <v>9</v>
      </c>
      <c r="J28" s="145">
        <v>12</v>
      </c>
      <c r="K28" s="151">
        <v>4</v>
      </c>
      <c r="L28" s="147">
        <v>9</v>
      </c>
      <c r="M28" s="151">
        <v>5</v>
      </c>
      <c r="N28" s="154">
        <f t="shared" si="1"/>
        <v>48</v>
      </c>
      <c r="O28" s="143">
        <v>60</v>
      </c>
      <c r="P28" s="143">
        <f t="shared" si="0"/>
        <v>80</v>
      </c>
      <c r="Q28" s="148" t="s">
        <v>38</v>
      </c>
      <c r="R28" s="21"/>
    </row>
    <row r="29" spans="1:18" ht="42.75" customHeight="1" x14ac:dyDescent="0.2">
      <c r="A29" s="146">
        <v>15</v>
      </c>
      <c r="B29" s="134">
        <v>715</v>
      </c>
      <c r="C29" s="140" t="s">
        <v>14</v>
      </c>
      <c r="D29" s="140" t="s">
        <v>53</v>
      </c>
      <c r="E29" s="145" t="s">
        <v>138</v>
      </c>
      <c r="F29" s="141">
        <v>7</v>
      </c>
      <c r="G29" s="145" t="s">
        <v>20</v>
      </c>
      <c r="H29" s="145">
        <v>6</v>
      </c>
      <c r="I29" s="145">
        <v>9</v>
      </c>
      <c r="J29" s="145">
        <v>12</v>
      </c>
      <c r="K29" s="151">
        <v>3</v>
      </c>
      <c r="L29" s="147">
        <v>7</v>
      </c>
      <c r="M29" s="151">
        <v>3.5</v>
      </c>
      <c r="N29" s="154">
        <f t="shared" si="1"/>
        <v>40.5</v>
      </c>
      <c r="O29" s="143">
        <v>60</v>
      </c>
      <c r="P29" s="143">
        <f t="shared" si="0"/>
        <v>67.5</v>
      </c>
      <c r="Q29" s="148" t="s">
        <v>19</v>
      </c>
      <c r="R29" s="21"/>
    </row>
    <row r="30" spans="1:18" ht="51" x14ac:dyDescent="0.2">
      <c r="A30" s="146">
        <v>16</v>
      </c>
      <c r="B30" s="135">
        <v>716</v>
      </c>
      <c r="C30" s="132" t="s">
        <v>14</v>
      </c>
      <c r="D30" s="132" t="s">
        <v>53</v>
      </c>
      <c r="E30" s="145" t="s">
        <v>137</v>
      </c>
      <c r="F30" s="131">
        <v>7</v>
      </c>
      <c r="G30" s="145" t="s">
        <v>21</v>
      </c>
      <c r="H30" s="145">
        <v>7</v>
      </c>
      <c r="I30" s="145">
        <v>5</v>
      </c>
      <c r="J30" s="145">
        <v>0</v>
      </c>
      <c r="K30" s="151">
        <v>4</v>
      </c>
      <c r="L30" s="147">
        <v>0</v>
      </c>
      <c r="M30" s="151">
        <v>5</v>
      </c>
      <c r="N30" s="154">
        <f t="shared" si="1"/>
        <v>21</v>
      </c>
      <c r="O30" s="130">
        <v>60</v>
      </c>
      <c r="P30" s="130">
        <f t="shared" si="0"/>
        <v>35</v>
      </c>
      <c r="Q30" s="148" t="s">
        <v>18</v>
      </c>
      <c r="R30" s="21"/>
    </row>
    <row r="31" spans="1:18" ht="12.75" x14ac:dyDescent="0.2">
      <c r="A31" s="21"/>
      <c r="B31" s="5" t="s">
        <v>6</v>
      </c>
      <c r="C31" s="21"/>
      <c r="D31" s="26" t="s">
        <v>22</v>
      </c>
      <c r="E31" s="4"/>
      <c r="F31" s="4"/>
      <c r="G31" s="11"/>
      <c r="H31" s="11"/>
      <c r="I31" s="11"/>
      <c r="J31" s="11"/>
      <c r="K31" s="11"/>
      <c r="L31" s="11"/>
      <c r="M31" s="11"/>
      <c r="N31" s="12"/>
      <c r="O31" s="12"/>
      <c r="P31" s="13"/>
      <c r="Q31" s="21"/>
      <c r="R31" s="21"/>
    </row>
    <row r="32" spans="1:18" ht="12.75" x14ac:dyDescent="0.2">
      <c r="A32" s="21"/>
      <c r="B32" s="6" t="s">
        <v>7</v>
      </c>
      <c r="C32" s="21"/>
      <c r="D32" s="26" t="s">
        <v>61</v>
      </c>
      <c r="E32" s="4"/>
      <c r="F32" s="4"/>
      <c r="G32" s="11"/>
      <c r="H32" s="11"/>
      <c r="I32" s="11"/>
      <c r="J32" s="11"/>
      <c r="K32" s="11"/>
      <c r="L32" s="11"/>
      <c r="M32" s="11"/>
      <c r="N32" s="12"/>
      <c r="O32" s="12"/>
      <c r="P32" s="13"/>
      <c r="Q32" s="21"/>
      <c r="R32" s="21"/>
    </row>
    <row r="33" spans="1:18" ht="12.75" x14ac:dyDescent="0.2">
      <c r="A33" s="21"/>
      <c r="B33" s="21"/>
      <c r="C33" s="27"/>
      <c r="D33" s="21" t="s">
        <v>33</v>
      </c>
      <c r="E33" s="4"/>
      <c r="F33" s="4"/>
      <c r="G33" s="11"/>
      <c r="H33" s="11"/>
      <c r="I33" s="11"/>
      <c r="J33" s="11"/>
      <c r="K33" s="11"/>
      <c r="L33" s="11"/>
      <c r="M33" s="11"/>
      <c r="N33" s="12"/>
      <c r="O33" s="12"/>
      <c r="P33" s="13"/>
      <c r="Q33" s="21"/>
      <c r="R33" s="21"/>
    </row>
    <row r="34" spans="1:18" ht="12.75" x14ac:dyDescent="0.2">
      <c r="A34" s="21"/>
      <c r="B34" s="7"/>
      <c r="C34" s="7"/>
      <c r="D34" s="28" t="s">
        <v>40</v>
      </c>
      <c r="E34" s="4"/>
      <c r="F34" s="4"/>
      <c r="G34" s="11"/>
      <c r="H34" s="11"/>
      <c r="I34" s="11"/>
      <c r="J34" s="11"/>
      <c r="K34" s="11"/>
      <c r="L34" s="11"/>
      <c r="M34" s="11"/>
      <c r="N34" s="12"/>
      <c r="O34" s="12"/>
      <c r="P34" s="13"/>
      <c r="Q34" s="21"/>
      <c r="R34" s="21"/>
    </row>
    <row r="35" spans="1:18" ht="12.75" x14ac:dyDescent="0.2">
      <c r="A35" s="21"/>
      <c r="B35" s="7"/>
      <c r="C35" s="7"/>
      <c r="D35" s="28" t="s">
        <v>84</v>
      </c>
      <c r="E35" s="4"/>
      <c r="F35" s="4"/>
      <c r="G35" s="11"/>
      <c r="H35" s="11"/>
      <c r="I35" s="11"/>
      <c r="J35" s="11"/>
      <c r="K35" s="11"/>
      <c r="L35" s="11"/>
      <c r="M35" s="11"/>
      <c r="N35" s="12"/>
      <c r="O35" s="12"/>
      <c r="P35" s="13"/>
      <c r="Q35" s="21"/>
      <c r="R35" s="21"/>
    </row>
    <row r="37" spans="1:18" ht="12.75" x14ac:dyDescent="0.2">
      <c r="A37" s="21"/>
      <c r="B37" s="7"/>
      <c r="C37" s="7"/>
      <c r="D37" s="28" t="s">
        <v>30</v>
      </c>
      <c r="E37" s="4"/>
      <c r="F37" s="4"/>
      <c r="G37" s="11"/>
      <c r="H37" s="11"/>
      <c r="I37" s="11"/>
      <c r="J37" s="11"/>
      <c r="K37" s="11"/>
      <c r="L37" s="11"/>
      <c r="M37" s="11"/>
      <c r="N37" s="12"/>
      <c r="O37" s="12"/>
      <c r="P37" s="13"/>
    </row>
  </sheetData>
  <mergeCells count="7">
    <mergeCell ref="A11:P11"/>
    <mergeCell ref="A3:P3"/>
    <mergeCell ref="A5:P5"/>
    <mergeCell ref="A6:P6"/>
    <mergeCell ref="A7:P7"/>
    <mergeCell ref="A8:M8"/>
    <mergeCell ref="A9:N9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40"/>
  <sheetViews>
    <sheetView topLeftCell="A25" zoomScale="57" zoomScaleNormal="57" workbookViewId="0">
      <selection activeCell="B15" sqref="B15:B29"/>
    </sheetView>
  </sheetViews>
  <sheetFormatPr defaultRowHeight="12" x14ac:dyDescent="0.2"/>
  <cols>
    <col min="1" max="1" width="9.33203125" style="1"/>
    <col min="2" max="2" width="18.33203125" style="1" customWidth="1"/>
    <col min="3" max="3" width="23.5" style="1" customWidth="1"/>
    <col min="4" max="4" width="12.83203125" style="1" customWidth="1"/>
    <col min="5" max="5" width="14.83203125" style="1" customWidth="1"/>
    <col min="6" max="6" width="29" style="1" customWidth="1"/>
    <col min="7" max="7" width="14.6640625" style="1" customWidth="1"/>
    <col min="8" max="8" width="14.1640625" style="1" customWidth="1"/>
    <col min="9" max="9" width="15.1640625" style="1" customWidth="1"/>
    <col min="10" max="10" width="14.33203125" style="1" customWidth="1"/>
    <col min="11" max="11" width="16.6640625" style="1" customWidth="1"/>
    <col min="12" max="12" width="20" style="1" customWidth="1"/>
    <col min="13" max="13" width="16.6640625" style="1" customWidth="1"/>
    <col min="14" max="14" width="20.6640625" style="1" customWidth="1"/>
    <col min="15" max="15" width="17.5" style="1" customWidth="1"/>
    <col min="16" max="16" width="19.5" style="1" customWidth="1"/>
    <col min="17" max="16384" width="9.33203125" style="1"/>
  </cols>
  <sheetData>
    <row r="3" spans="1:18" ht="14.25" customHeight="1" x14ac:dyDescent="0.2">
      <c r="A3" s="190" t="s">
        <v>139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21"/>
      <c r="R3" s="21"/>
    </row>
    <row r="4" spans="1:18" ht="12.75" x14ac:dyDescent="0.2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21"/>
      <c r="R4" s="21"/>
    </row>
    <row r="5" spans="1:18" s="15" customFormat="1" ht="15.75" x14ac:dyDescent="0.25">
      <c r="A5" s="191" t="s">
        <v>36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21"/>
      <c r="R5" s="21"/>
    </row>
    <row r="6" spans="1:18" s="15" customFormat="1" ht="15.75" x14ac:dyDescent="0.25">
      <c r="A6" s="191" t="s">
        <v>63</v>
      </c>
      <c r="B6" s="191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21"/>
      <c r="R6" s="21"/>
    </row>
    <row r="7" spans="1:18" s="15" customFormat="1" ht="15.75" x14ac:dyDescent="0.25">
      <c r="A7" s="192" t="s">
        <v>23</v>
      </c>
      <c r="B7" s="192"/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21"/>
      <c r="R7" s="21"/>
    </row>
    <row r="8" spans="1:18" s="15" customFormat="1" ht="15.75" customHeight="1" x14ac:dyDescent="0.25">
      <c r="A8" s="188" t="s">
        <v>29</v>
      </c>
      <c r="B8" s="188"/>
      <c r="C8" s="188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21"/>
    </row>
    <row r="9" spans="1:18" s="15" customFormat="1" ht="15.75" customHeight="1" x14ac:dyDescent="0.25">
      <c r="A9" s="188" t="s">
        <v>57</v>
      </c>
      <c r="B9" s="189"/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</row>
    <row r="10" spans="1:18" s="15" customFormat="1" ht="15.75" customHeight="1" x14ac:dyDescent="0.25">
      <c r="A10" s="188" t="s">
        <v>16</v>
      </c>
      <c r="B10" s="189"/>
      <c r="C10" s="189"/>
      <c r="D10" s="189"/>
      <c r="E10" s="189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189"/>
      <c r="R10" s="189"/>
    </row>
    <row r="11" spans="1:18" s="15" customFormat="1" ht="15.75" customHeight="1" x14ac:dyDescent="0.25">
      <c r="A11" s="23" t="s">
        <v>15</v>
      </c>
      <c r="B11" s="23"/>
      <c r="C11" s="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</row>
    <row r="12" spans="1:18" s="15" customFormat="1" ht="15.75" customHeight="1" x14ac:dyDescent="0.25">
      <c r="A12" s="23" t="s">
        <v>39</v>
      </c>
      <c r="B12" s="23"/>
      <c r="C12" s="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4"/>
    </row>
    <row r="13" spans="1:18" s="15" customFormat="1" ht="15.75" customHeight="1" thickBot="1" x14ac:dyDescent="0.3">
      <c r="A13" s="24" t="s">
        <v>142</v>
      </c>
      <c r="B13" s="47"/>
      <c r="C13" s="24"/>
      <c r="D13" s="2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1"/>
      <c r="R13" s="21"/>
    </row>
    <row r="14" spans="1:18" ht="113.25" thickBot="1" x14ac:dyDescent="0.25">
      <c r="A14" s="95" t="s">
        <v>1</v>
      </c>
      <c r="B14" s="95" t="s">
        <v>13</v>
      </c>
      <c r="C14" s="94" t="s">
        <v>2</v>
      </c>
      <c r="D14" s="96" t="s">
        <v>42</v>
      </c>
      <c r="E14" s="96" t="s">
        <v>43</v>
      </c>
      <c r="F14" s="94" t="s">
        <v>3</v>
      </c>
      <c r="G14" s="97" t="s">
        <v>8</v>
      </c>
      <c r="H14" s="94" t="s">
        <v>9</v>
      </c>
      <c r="I14" s="94" t="s">
        <v>10</v>
      </c>
      <c r="J14" s="96" t="s">
        <v>11</v>
      </c>
      <c r="K14" s="96" t="s">
        <v>17</v>
      </c>
      <c r="L14" s="96" t="s">
        <v>24</v>
      </c>
      <c r="M14" s="94" t="s">
        <v>4</v>
      </c>
      <c r="N14" s="94" t="s">
        <v>5</v>
      </c>
      <c r="O14" s="94" t="s">
        <v>37</v>
      </c>
      <c r="P14" s="94" t="s">
        <v>12</v>
      </c>
      <c r="Q14" s="21"/>
      <c r="R14" s="21"/>
    </row>
    <row r="15" spans="1:18" s="48" customFormat="1" ht="71.25" customHeight="1" x14ac:dyDescent="0.2">
      <c r="A15" s="135">
        <v>801</v>
      </c>
      <c r="B15" s="132" t="s">
        <v>14</v>
      </c>
      <c r="C15" s="132" t="s">
        <v>53</v>
      </c>
      <c r="D15" s="145" t="s">
        <v>58</v>
      </c>
      <c r="E15" s="145">
        <v>8</v>
      </c>
      <c r="F15" s="145" t="s">
        <v>45</v>
      </c>
      <c r="G15" s="145">
        <v>7</v>
      </c>
      <c r="H15" s="145">
        <v>8</v>
      </c>
      <c r="I15" s="145">
        <v>14</v>
      </c>
      <c r="J15" s="151">
        <v>5</v>
      </c>
      <c r="K15" s="147">
        <v>11</v>
      </c>
      <c r="L15" s="151">
        <v>5</v>
      </c>
      <c r="M15" s="154">
        <f t="shared" ref="M15:M29" si="0">SUM(G15,H15,I15,J15,K15,L15)</f>
        <v>50</v>
      </c>
      <c r="N15" s="130">
        <v>60</v>
      </c>
      <c r="O15" s="130">
        <f t="shared" ref="O15:O29" si="1">M15/N15*100</f>
        <v>83.333333333333343</v>
      </c>
      <c r="P15" s="148" t="s">
        <v>19</v>
      </c>
      <c r="Q15" s="27"/>
      <c r="R15" s="27"/>
    </row>
    <row r="16" spans="1:18" ht="90" customHeight="1" x14ac:dyDescent="0.2">
      <c r="A16" s="135">
        <v>802</v>
      </c>
      <c r="B16" s="132" t="s">
        <v>14</v>
      </c>
      <c r="C16" s="132" t="s">
        <v>53</v>
      </c>
      <c r="D16" s="145" t="s">
        <v>58</v>
      </c>
      <c r="E16" s="145">
        <v>8</v>
      </c>
      <c r="F16" s="145" t="s">
        <v>45</v>
      </c>
      <c r="G16" s="145">
        <v>5</v>
      </c>
      <c r="H16" s="145">
        <v>8</v>
      </c>
      <c r="I16" s="145">
        <v>14</v>
      </c>
      <c r="J16" s="151">
        <v>5</v>
      </c>
      <c r="K16" s="147">
        <v>9</v>
      </c>
      <c r="L16" s="151">
        <v>4.5</v>
      </c>
      <c r="M16" s="154">
        <f t="shared" si="0"/>
        <v>45.5</v>
      </c>
      <c r="N16" s="130">
        <v>60</v>
      </c>
      <c r="O16" s="130">
        <f t="shared" si="1"/>
        <v>75.833333333333329</v>
      </c>
      <c r="P16" s="148" t="s">
        <v>19</v>
      </c>
      <c r="Q16" s="21"/>
      <c r="R16" s="21"/>
    </row>
    <row r="17" spans="1:18" ht="81" customHeight="1" x14ac:dyDescent="0.2">
      <c r="A17" s="135">
        <v>803</v>
      </c>
      <c r="B17" s="132" t="s">
        <v>14</v>
      </c>
      <c r="C17" s="132" t="s">
        <v>53</v>
      </c>
      <c r="D17" s="145" t="s">
        <v>58</v>
      </c>
      <c r="E17" s="145">
        <v>8</v>
      </c>
      <c r="F17" s="145" t="s">
        <v>45</v>
      </c>
      <c r="G17" s="145">
        <v>6</v>
      </c>
      <c r="H17" s="145">
        <v>13</v>
      </c>
      <c r="I17" s="145">
        <v>10</v>
      </c>
      <c r="J17" s="151">
        <v>5</v>
      </c>
      <c r="K17" s="147">
        <v>10</v>
      </c>
      <c r="L17" s="151">
        <v>5</v>
      </c>
      <c r="M17" s="154">
        <f t="shared" si="0"/>
        <v>49</v>
      </c>
      <c r="N17" s="130">
        <v>60</v>
      </c>
      <c r="O17" s="130">
        <f t="shared" si="1"/>
        <v>81.666666666666671</v>
      </c>
      <c r="P17" s="148" t="s">
        <v>19</v>
      </c>
      <c r="Q17" s="21"/>
      <c r="R17" s="21"/>
    </row>
    <row r="18" spans="1:18" ht="83.25" customHeight="1" x14ac:dyDescent="0.2">
      <c r="A18" s="135">
        <v>804</v>
      </c>
      <c r="B18" s="132" t="s">
        <v>14</v>
      </c>
      <c r="C18" s="132" t="s">
        <v>53</v>
      </c>
      <c r="D18" s="145" t="s">
        <v>58</v>
      </c>
      <c r="E18" s="145">
        <v>8</v>
      </c>
      <c r="F18" s="145" t="s">
        <v>45</v>
      </c>
      <c r="G18" s="129">
        <v>8</v>
      </c>
      <c r="H18" s="129">
        <v>13</v>
      </c>
      <c r="I18" s="129">
        <v>10</v>
      </c>
      <c r="J18" s="128">
        <v>5</v>
      </c>
      <c r="K18" s="129">
        <v>10</v>
      </c>
      <c r="L18" s="128">
        <v>4.5</v>
      </c>
      <c r="M18" s="133">
        <f t="shared" si="0"/>
        <v>50.5</v>
      </c>
      <c r="N18" s="130">
        <v>60</v>
      </c>
      <c r="O18" s="130">
        <f t="shared" si="1"/>
        <v>84.166666666666671</v>
      </c>
      <c r="P18" s="126" t="s">
        <v>19</v>
      </c>
      <c r="Q18" s="21"/>
      <c r="R18" s="21"/>
    </row>
    <row r="19" spans="1:18" ht="75" customHeight="1" x14ac:dyDescent="0.2">
      <c r="A19" s="135">
        <v>805</v>
      </c>
      <c r="B19" s="132" t="s">
        <v>14</v>
      </c>
      <c r="C19" s="132" t="s">
        <v>53</v>
      </c>
      <c r="D19" s="145" t="s">
        <v>58</v>
      </c>
      <c r="E19" s="145">
        <v>8</v>
      </c>
      <c r="F19" s="145" t="s">
        <v>45</v>
      </c>
      <c r="G19" s="121">
        <v>8</v>
      </c>
      <c r="H19" s="121">
        <v>12</v>
      </c>
      <c r="I19" s="121">
        <v>14</v>
      </c>
      <c r="J19" s="127">
        <v>5</v>
      </c>
      <c r="K19" s="121">
        <v>10</v>
      </c>
      <c r="L19" s="127">
        <v>5</v>
      </c>
      <c r="M19" s="154">
        <f t="shared" si="0"/>
        <v>54</v>
      </c>
      <c r="N19" s="130">
        <v>60</v>
      </c>
      <c r="O19" s="130">
        <f t="shared" si="1"/>
        <v>90</v>
      </c>
      <c r="P19" s="122" t="s">
        <v>38</v>
      </c>
      <c r="Q19" s="21"/>
      <c r="R19" s="21"/>
    </row>
    <row r="20" spans="1:18" ht="81" customHeight="1" x14ac:dyDescent="0.2">
      <c r="A20" s="135">
        <v>806</v>
      </c>
      <c r="B20" s="132" t="s">
        <v>14</v>
      </c>
      <c r="C20" s="132" t="s">
        <v>53</v>
      </c>
      <c r="D20" s="121" t="s">
        <v>59</v>
      </c>
      <c r="E20" s="145">
        <v>8</v>
      </c>
      <c r="F20" s="145" t="s">
        <v>45</v>
      </c>
      <c r="G20" s="121">
        <v>7</v>
      </c>
      <c r="H20" s="121">
        <v>9</v>
      </c>
      <c r="I20" s="121">
        <v>11</v>
      </c>
      <c r="J20" s="127">
        <v>3.5</v>
      </c>
      <c r="K20" s="121">
        <v>8</v>
      </c>
      <c r="L20" s="127">
        <v>5</v>
      </c>
      <c r="M20" s="154">
        <f t="shared" si="0"/>
        <v>43.5</v>
      </c>
      <c r="N20" s="130">
        <v>60</v>
      </c>
      <c r="O20" s="130">
        <f t="shared" si="1"/>
        <v>72.5</v>
      </c>
      <c r="P20" s="122" t="s">
        <v>19</v>
      </c>
      <c r="Q20" s="21"/>
      <c r="R20" s="21"/>
    </row>
    <row r="21" spans="1:18" ht="72.75" customHeight="1" x14ac:dyDescent="0.2">
      <c r="A21" s="135">
        <v>807</v>
      </c>
      <c r="B21" s="132" t="s">
        <v>14</v>
      </c>
      <c r="C21" s="132" t="s">
        <v>53</v>
      </c>
      <c r="D21" s="121" t="s">
        <v>59</v>
      </c>
      <c r="E21" s="145">
        <v>8</v>
      </c>
      <c r="F21" s="145" t="s">
        <v>45</v>
      </c>
      <c r="G21" s="121">
        <v>5</v>
      </c>
      <c r="H21" s="121">
        <v>8</v>
      </c>
      <c r="I21" s="121">
        <v>14</v>
      </c>
      <c r="J21" s="127">
        <v>4</v>
      </c>
      <c r="K21" s="121">
        <v>10</v>
      </c>
      <c r="L21" s="127">
        <v>5</v>
      </c>
      <c r="M21" s="133">
        <f t="shared" si="0"/>
        <v>46</v>
      </c>
      <c r="N21" s="130">
        <v>60</v>
      </c>
      <c r="O21" s="130">
        <f t="shared" si="1"/>
        <v>76.666666666666671</v>
      </c>
      <c r="P21" s="122" t="s">
        <v>19</v>
      </c>
      <c r="Q21" s="21"/>
      <c r="R21" s="21"/>
    </row>
    <row r="22" spans="1:18" ht="42.75" x14ac:dyDescent="0.2">
      <c r="A22" s="135">
        <v>808</v>
      </c>
      <c r="B22" s="132" t="s">
        <v>14</v>
      </c>
      <c r="C22" s="132" t="s">
        <v>53</v>
      </c>
      <c r="D22" s="121" t="s">
        <v>59</v>
      </c>
      <c r="E22" s="145">
        <v>8</v>
      </c>
      <c r="F22" s="145" t="s">
        <v>45</v>
      </c>
      <c r="G22" s="121">
        <v>8</v>
      </c>
      <c r="H22" s="121">
        <v>9</v>
      </c>
      <c r="I22" s="121">
        <v>11</v>
      </c>
      <c r="J22" s="127">
        <v>5</v>
      </c>
      <c r="K22" s="121">
        <v>10</v>
      </c>
      <c r="L22" s="127">
        <v>5</v>
      </c>
      <c r="M22" s="154">
        <f t="shared" si="0"/>
        <v>48</v>
      </c>
      <c r="N22" s="130">
        <v>60</v>
      </c>
      <c r="O22" s="130">
        <f t="shared" si="1"/>
        <v>80</v>
      </c>
      <c r="P22" s="122" t="s">
        <v>19</v>
      </c>
      <c r="Q22" s="21"/>
      <c r="R22" s="21"/>
    </row>
    <row r="23" spans="1:18" ht="42.75" x14ac:dyDescent="0.2">
      <c r="A23" s="135">
        <v>809</v>
      </c>
      <c r="B23" s="132" t="s">
        <v>14</v>
      </c>
      <c r="C23" s="132" t="s">
        <v>53</v>
      </c>
      <c r="D23" s="121" t="s">
        <v>59</v>
      </c>
      <c r="E23" s="145">
        <v>8</v>
      </c>
      <c r="F23" s="145" t="s">
        <v>45</v>
      </c>
      <c r="G23" s="121">
        <v>6</v>
      </c>
      <c r="H23" s="121">
        <v>11</v>
      </c>
      <c r="I23" s="121">
        <v>14</v>
      </c>
      <c r="J23" s="127">
        <v>5</v>
      </c>
      <c r="K23" s="121">
        <v>11</v>
      </c>
      <c r="L23" s="127">
        <v>5</v>
      </c>
      <c r="M23" s="154">
        <f t="shared" si="0"/>
        <v>52</v>
      </c>
      <c r="N23" s="130">
        <v>60</v>
      </c>
      <c r="O23" s="130">
        <f t="shared" si="1"/>
        <v>86.666666666666671</v>
      </c>
      <c r="P23" s="122" t="s">
        <v>38</v>
      </c>
      <c r="Q23" s="21"/>
      <c r="R23" s="21"/>
    </row>
    <row r="24" spans="1:18" ht="82.5" customHeight="1" x14ac:dyDescent="0.2">
      <c r="A24" s="135">
        <v>810</v>
      </c>
      <c r="B24" s="132" t="s">
        <v>14</v>
      </c>
      <c r="C24" s="132" t="s">
        <v>53</v>
      </c>
      <c r="D24" s="121" t="s">
        <v>59</v>
      </c>
      <c r="E24" s="145">
        <v>8</v>
      </c>
      <c r="F24" s="145" t="s">
        <v>45</v>
      </c>
      <c r="G24" s="121">
        <v>8</v>
      </c>
      <c r="H24" s="121">
        <v>10</v>
      </c>
      <c r="I24" s="121">
        <v>0</v>
      </c>
      <c r="J24" s="127">
        <v>5</v>
      </c>
      <c r="K24" s="121">
        <v>9</v>
      </c>
      <c r="L24" s="127">
        <v>5</v>
      </c>
      <c r="M24" s="133">
        <f t="shared" si="0"/>
        <v>37</v>
      </c>
      <c r="N24" s="130">
        <v>60</v>
      </c>
      <c r="O24" s="130">
        <f t="shared" si="1"/>
        <v>61.666666666666671</v>
      </c>
      <c r="P24" s="122" t="s">
        <v>19</v>
      </c>
      <c r="Q24" s="21"/>
      <c r="R24" s="21"/>
    </row>
    <row r="25" spans="1:18" ht="77.25" customHeight="1" x14ac:dyDescent="0.2">
      <c r="A25" s="135">
        <v>811</v>
      </c>
      <c r="B25" s="132" t="s">
        <v>14</v>
      </c>
      <c r="C25" s="132" t="s">
        <v>53</v>
      </c>
      <c r="D25" s="121" t="s">
        <v>60</v>
      </c>
      <c r="E25" s="145">
        <v>8</v>
      </c>
      <c r="F25" s="145" t="s">
        <v>20</v>
      </c>
      <c r="G25" s="121">
        <v>8</v>
      </c>
      <c r="H25" s="121">
        <v>7</v>
      </c>
      <c r="I25" s="121">
        <v>10</v>
      </c>
      <c r="J25" s="127">
        <v>4</v>
      </c>
      <c r="K25" s="121">
        <v>7</v>
      </c>
      <c r="L25" s="127">
        <v>5</v>
      </c>
      <c r="M25" s="154">
        <f t="shared" si="0"/>
        <v>41</v>
      </c>
      <c r="N25" s="130">
        <v>60</v>
      </c>
      <c r="O25" s="130">
        <f t="shared" si="1"/>
        <v>68.333333333333329</v>
      </c>
      <c r="P25" s="122" t="s">
        <v>19</v>
      </c>
      <c r="Q25" s="21"/>
      <c r="R25" s="21"/>
    </row>
    <row r="26" spans="1:18" ht="81" customHeight="1" x14ac:dyDescent="0.2">
      <c r="A26" s="135">
        <v>812</v>
      </c>
      <c r="B26" s="132" t="s">
        <v>14</v>
      </c>
      <c r="C26" s="132" t="s">
        <v>53</v>
      </c>
      <c r="D26" s="121" t="s">
        <v>60</v>
      </c>
      <c r="E26" s="145">
        <v>8</v>
      </c>
      <c r="F26" s="145" t="s">
        <v>20</v>
      </c>
      <c r="G26" s="121">
        <v>5</v>
      </c>
      <c r="H26" s="121">
        <v>6</v>
      </c>
      <c r="I26" s="121">
        <v>11</v>
      </c>
      <c r="J26" s="127">
        <v>3</v>
      </c>
      <c r="K26" s="121">
        <v>7</v>
      </c>
      <c r="L26" s="127">
        <v>5</v>
      </c>
      <c r="M26" s="154">
        <f t="shared" si="0"/>
        <v>37</v>
      </c>
      <c r="N26" s="130">
        <v>60</v>
      </c>
      <c r="O26" s="130">
        <f t="shared" si="1"/>
        <v>61.666666666666671</v>
      </c>
      <c r="P26" s="122" t="s">
        <v>19</v>
      </c>
      <c r="Q26" s="21"/>
      <c r="R26" s="21"/>
    </row>
    <row r="27" spans="1:18" ht="86.25" customHeight="1" x14ac:dyDescent="0.2">
      <c r="A27" s="135">
        <v>813</v>
      </c>
      <c r="B27" s="132" t="s">
        <v>14</v>
      </c>
      <c r="C27" s="132" t="s">
        <v>53</v>
      </c>
      <c r="D27" s="121" t="s">
        <v>60</v>
      </c>
      <c r="E27" s="145">
        <v>8</v>
      </c>
      <c r="F27" s="145" t="s">
        <v>20</v>
      </c>
      <c r="G27" s="121">
        <v>6</v>
      </c>
      <c r="H27" s="121">
        <v>9</v>
      </c>
      <c r="I27" s="121">
        <v>0</v>
      </c>
      <c r="J27" s="127">
        <v>3</v>
      </c>
      <c r="K27" s="121">
        <v>11</v>
      </c>
      <c r="L27" s="127">
        <v>4.5</v>
      </c>
      <c r="M27" s="133">
        <f t="shared" si="0"/>
        <v>33.5</v>
      </c>
      <c r="N27" s="130">
        <v>60</v>
      </c>
      <c r="O27" s="130">
        <f t="shared" si="1"/>
        <v>55.833333333333336</v>
      </c>
      <c r="P27" s="122" t="s">
        <v>19</v>
      </c>
      <c r="Q27" s="21"/>
      <c r="R27" s="21"/>
    </row>
    <row r="28" spans="1:18" ht="72" customHeight="1" x14ac:dyDescent="0.2">
      <c r="A28" s="135">
        <v>814</v>
      </c>
      <c r="B28" s="132" t="s">
        <v>14</v>
      </c>
      <c r="C28" s="132" t="s">
        <v>53</v>
      </c>
      <c r="D28" s="121" t="s">
        <v>60</v>
      </c>
      <c r="E28" s="145">
        <v>8</v>
      </c>
      <c r="F28" s="145" t="s">
        <v>20</v>
      </c>
      <c r="G28" s="123">
        <v>8</v>
      </c>
      <c r="H28" s="123">
        <v>11</v>
      </c>
      <c r="I28" s="123">
        <v>14</v>
      </c>
      <c r="J28" s="124">
        <v>5</v>
      </c>
      <c r="K28" s="123">
        <v>0</v>
      </c>
      <c r="L28" s="124">
        <v>5</v>
      </c>
      <c r="M28" s="154">
        <f t="shared" si="0"/>
        <v>43</v>
      </c>
      <c r="N28" s="130">
        <v>60</v>
      </c>
      <c r="O28" s="130">
        <f t="shared" si="1"/>
        <v>71.666666666666671</v>
      </c>
      <c r="P28" s="125" t="s">
        <v>19</v>
      </c>
      <c r="Q28" s="21"/>
      <c r="R28" s="21"/>
    </row>
    <row r="29" spans="1:18" ht="77.25" customHeight="1" x14ac:dyDescent="0.2">
      <c r="A29" s="135">
        <v>815</v>
      </c>
      <c r="B29" s="132" t="s">
        <v>14</v>
      </c>
      <c r="C29" s="132" t="s">
        <v>53</v>
      </c>
      <c r="D29" s="121" t="s">
        <v>60</v>
      </c>
      <c r="E29" s="145">
        <v>8</v>
      </c>
      <c r="F29" s="145" t="s">
        <v>20</v>
      </c>
      <c r="G29" s="123">
        <v>9</v>
      </c>
      <c r="H29" s="123">
        <v>10</v>
      </c>
      <c r="I29" s="123">
        <v>14</v>
      </c>
      <c r="J29" s="124">
        <v>5</v>
      </c>
      <c r="K29" s="123">
        <v>0</v>
      </c>
      <c r="L29" s="124">
        <v>5</v>
      </c>
      <c r="M29" s="154">
        <f t="shared" si="0"/>
        <v>43</v>
      </c>
      <c r="N29" s="130">
        <v>60</v>
      </c>
      <c r="O29" s="130">
        <f t="shared" si="1"/>
        <v>71.666666666666671</v>
      </c>
      <c r="P29" s="125" t="s">
        <v>19</v>
      </c>
      <c r="Q29" s="21"/>
      <c r="R29" s="21"/>
    </row>
    <row r="30" spans="1:18" ht="65.25" customHeight="1" x14ac:dyDescent="0.2">
      <c r="A30" s="98"/>
      <c r="B30" s="99"/>
      <c r="C30" s="99"/>
      <c r="D30" s="99"/>
      <c r="E30" s="99"/>
      <c r="F30" s="99"/>
      <c r="G30" s="100"/>
      <c r="H30" s="100"/>
      <c r="I30" s="100"/>
      <c r="J30" s="101"/>
      <c r="K30" s="101"/>
      <c r="L30" s="101"/>
      <c r="M30" s="102"/>
      <c r="N30" s="102"/>
      <c r="O30" s="102"/>
      <c r="P30" s="103"/>
      <c r="Q30" s="21"/>
      <c r="R30" s="21"/>
    </row>
    <row r="31" spans="1:18" ht="18.75" x14ac:dyDescent="0.2">
      <c r="A31" s="98"/>
      <c r="B31" s="99"/>
      <c r="C31" s="99"/>
      <c r="D31" s="99"/>
      <c r="E31" s="99"/>
      <c r="F31" s="99"/>
      <c r="G31" s="100"/>
      <c r="H31" s="100"/>
      <c r="I31" s="100"/>
      <c r="J31" s="101"/>
      <c r="K31" s="101"/>
      <c r="L31" s="101"/>
      <c r="M31" s="102"/>
      <c r="N31" s="102"/>
      <c r="O31" s="102"/>
      <c r="P31" s="103"/>
      <c r="Q31" s="21"/>
      <c r="R31" s="21"/>
    </row>
    <row r="32" spans="1:18" ht="12.75" x14ac:dyDescent="0.2">
      <c r="A32" s="21"/>
      <c r="B32" s="21"/>
      <c r="C32" s="21"/>
      <c r="D32" s="26"/>
      <c r="E32" s="4"/>
      <c r="F32" s="4"/>
      <c r="G32" s="11"/>
      <c r="H32" s="11"/>
      <c r="I32" s="11"/>
      <c r="J32" s="11"/>
      <c r="K32" s="11"/>
      <c r="L32" s="11"/>
      <c r="M32" s="12" t="s">
        <v>30</v>
      </c>
      <c r="N32" s="12"/>
      <c r="O32" s="12"/>
      <c r="P32" s="13"/>
      <c r="Q32" s="21"/>
      <c r="R32" s="21"/>
    </row>
    <row r="33" spans="1:18" ht="12.75" x14ac:dyDescent="0.2">
      <c r="A33" s="21"/>
      <c r="B33" s="21"/>
      <c r="C33" s="27"/>
      <c r="D33" s="21" t="s">
        <v>33</v>
      </c>
      <c r="E33" s="4"/>
      <c r="F33" s="4"/>
      <c r="G33" s="11"/>
      <c r="H33" s="11"/>
      <c r="I33" s="11"/>
      <c r="J33" s="11"/>
      <c r="K33" s="11"/>
      <c r="L33" s="11"/>
      <c r="M33" s="12"/>
      <c r="N33" s="12"/>
      <c r="O33" s="12"/>
      <c r="P33" s="13"/>
      <c r="Q33" s="21"/>
      <c r="R33" s="21"/>
    </row>
    <row r="34" spans="1:18" ht="12.75" x14ac:dyDescent="0.2">
      <c r="A34" s="21"/>
      <c r="B34" s="7"/>
      <c r="C34" s="7"/>
      <c r="D34" s="28" t="s">
        <v>34</v>
      </c>
      <c r="E34" s="4"/>
      <c r="F34" s="4"/>
      <c r="G34" s="11"/>
      <c r="H34" s="11"/>
      <c r="I34" s="11"/>
      <c r="J34" s="11"/>
      <c r="K34" s="11"/>
      <c r="L34" s="11"/>
      <c r="M34" s="12"/>
      <c r="N34" s="12"/>
      <c r="O34" s="12"/>
      <c r="P34" s="13"/>
      <c r="Q34" s="21"/>
      <c r="R34" s="21"/>
    </row>
    <row r="35" spans="1:18" ht="12.75" x14ac:dyDescent="0.2">
      <c r="A35" s="21"/>
      <c r="B35" s="7"/>
      <c r="C35" s="7"/>
      <c r="D35" s="28" t="s">
        <v>40</v>
      </c>
      <c r="E35" s="4"/>
      <c r="F35" s="4"/>
      <c r="G35" s="11"/>
      <c r="H35" s="11"/>
      <c r="I35" s="11"/>
      <c r="J35" s="11"/>
      <c r="K35" s="11"/>
      <c r="L35" s="11"/>
      <c r="M35" s="12"/>
      <c r="N35" s="12"/>
      <c r="O35" s="12"/>
      <c r="P35" s="13"/>
      <c r="Q35" s="21"/>
      <c r="R35" s="21"/>
    </row>
    <row r="36" spans="1:18" ht="12.75" x14ac:dyDescent="0.2">
      <c r="B36" s="7"/>
      <c r="C36" s="7"/>
      <c r="D36" s="7"/>
      <c r="E36" s="4"/>
      <c r="F36" s="7"/>
      <c r="G36" s="7"/>
      <c r="H36" s="7"/>
      <c r="I36" s="7"/>
      <c r="J36" s="7"/>
      <c r="K36" s="7"/>
      <c r="L36" s="7"/>
    </row>
    <row r="37" spans="1:18" ht="12.75" x14ac:dyDescent="0.2">
      <c r="B37" s="7"/>
      <c r="C37" s="7"/>
      <c r="D37" s="7"/>
      <c r="E37" s="4"/>
      <c r="F37" s="7"/>
      <c r="G37" s="7"/>
      <c r="H37" s="7"/>
      <c r="I37" s="7"/>
      <c r="J37" s="7"/>
      <c r="K37" s="7"/>
      <c r="L37" s="7"/>
    </row>
    <row r="38" spans="1:18" ht="12.75" x14ac:dyDescent="0.2">
      <c r="B38" s="7"/>
      <c r="C38" s="7"/>
      <c r="D38" s="7"/>
      <c r="E38" s="4"/>
      <c r="F38" s="7"/>
      <c r="G38" s="7"/>
      <c r="H38" s="7"/>
      <c r="I38" s="7"/>
      <c r="J38" s="7"/>
      <c r="K38" s="7"/>
      <c r="L38" s="7"/>
    </row>
    <row r="39" spans="1:18" ht="12.75" x14ac:dyDescent="0.2">
      <c r="B39" s="7"/>
      <c r="C39" s="7"/>
      <c r="D39" s="7"/>
      <c r="E39" s="4"/>
      <c r="F39" s="7"/>
      <c r="G39" s="7"/>
      <c r="H39" s="7"/>
      <c r="I39" s="7"/>
      <c r="J39" s="7"/>
      <c r="K39" s="7"/>
      <c r="L39" s="7"/>
    </row>
    <row r="40" spans="1:18" ht="12.75" x14ac:dyDescent="0.2">
      <c r="B40" s="7"/>
      <c r="C40" s="7"/>
      <c r="D40" s="7"/>
      <c r="E40" s="4"/>
      <c r="F40" s="7"/>
      <c r="G40" s="7"/>
      <c r="H40" s="7"/>
      <c r="I40" s="7"/>
      <c r="J40" s="7"/>
      <c r="K40" s="7"/>
      <c r="L40" s="7"/>
    </row>
  </sheetData>
  <mergeCells count="7">
    <mergeCell ref="A10:R10"/>
    <mergeCell ref="A3:P3"/>
    <mergeCell ref="A5:P5"/>
    <mergeCell ref="A6:P6"/>
    <mergeCell ref="A7:P7"/>
    <mergeCell ref="A8:Q8"/>
    <mergeCell ref="A9:R9"/>
  </mergeCells>
  <pageMargins left="0.70866141732283472" right="0.70866141732283472" top="0.74803149606299213" bottom="0.74803149606299213" header="0.31496062992125984" footer="0.31496062992125984"/>
  <pageSetup paperSize="9" scale="7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X36"/>
  <sheetViews>
    <sheetView zoomScale="77" zoomScaleNormal="77" workbookViewId="0">
      <selection activeCell="C15" sqref="C15:C31"/>
    </sheetView>
  </sheetViews>
  <sheetFormatPr defaultColWidth="18.83203125" defaultRowHeight="12" x14ac:dyDescent="0.2"/>
  <cols>
    <col min="1" max="1" width="8" style="1" customWidth="1"/>
    <col min="2" max="2" width="10.83203125" style="1" customWidth="1"/>
    <col min="3" max="3" width="18" style="1" customWidth="1"/>
    <col min="4" max="4" width="19.83203125" style="9" customWidth="1"/>
    <col min="5" max="5" width="11.33203125" style="9" customWidth="1"/>
    <col min="6" max="6" width="8.6640625" style="1" customWidth="1"/>
    <col min="7" max="7" width="19.6640625" style="1" customWidth="1"/>
    <col min="8" max="8" width="9.1640625" style="1" customWidth="1"/>
    <col min="9" max="9" width="8.83203125" style="1" customWidth="1"/>
    <col min="10" max="11" width="10.1640625" style="1" customWidth="1"/>
    <col min="12" max="12" width="9.5" style="1" customWidth="1"/>
    <col min="13" max="13" width="10.33203125" style="1" customWidth="1"/>
    <col min="14" max="15" width="9.33203125" style="1" customWidth="1"/>
    <col min="16" max="17" width="10" style="1" customWidth="1"/>
    <col min="18" max="18" width="10.33203125" style="1" customWidth="1"/>
    <col min="19" max="19" width="10.83203125" style="1" customWidth="1"/>
    <col min="20" max="20" width="11.33203125" style="1" customWidth="1"/>
    <col min="21" max="21" width="12.83203125" style="1" customWidth="1"/>
    <col min="22" max="16384" width="18.83203125" style="1"/>
  </cols>
  <sheetData>
    <row r="3" spans="1:24" ht="14.25" x14ac:dyDescent="0.2">
      <c r="A3" s="195" t="s">
        <v>147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</row>
    <row r="4" spans="1:24" ht="15" x14ac:dyDescent="0.25">
      <c r="A4" s="14"/>
      <c r="B4" s="14"/>
      <c r="C4" s="14"/>
      <c r="D4" s="16"/>
      <c r="E4" s="16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</row>
    <row r="5" spans="1:24" s="15" customFormat="1" ht="15.75" x14ac:dyDescent="0.25">
      <c r="A5" s="196" t="s">
        <v>141</v>
      </c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4"/>
    </row>
    <row r="6" spans="1:24" s="15" customFormat="1" ht="15.75" x14ac:dyDescent="0.25">
      <c r="A6" s="196" t="s">
        <v>63</v>
      </c>
      <c r="B6" s="196"/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4"/>
    </row>
    <row r="7" spans="1:24" s="15" customFormat="1" ht="15.75" x14ac:dyDescent="0.25">
      <c r="A7" s="197" t="s">
        <v>23</v>
      </c>
      <c r="B7" s="197"/>
      <c r="C7" s="197"/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4"/>
    </row>
    <row r="8" spans="1:24" ht="14.25" customHeight="1" x14ac:dyDescent="0.2">
      <c r="A8" s="188" t="s">
        <v>29</v>
      </c>
      <c r="B8" s="188"/>
      <c r="C8" s="188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8"/>
      <c r="T8" s="188"/>
      <c r="U8" s="188"/>
      <c r="V8" s="188"/>
      <c r="W8" s="188"/>
      <c r="X8" s="21"/>
    </row>
    <row r="9" spans="1:24" ht="15" customHeight="1" x14ac:dyDescent="0.2">
      <c r="A9" s="188" t="s">
        <v>54</v>
      </c>
      <c r="B9" s="189"/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89"/>
    </row>
    <row r="10" spans="1:24" ht="14.25" customHeight="1" x14ac:dyDescent="0.2">
      <c r="A10" s="188" t="s">
        <v>32</v>
      </c>
      <c r="B10" s="189"/>
      <c r="C10" s="189"/>
      <c r="D10" s="189"/>
      <c r="E10" s="189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89"/>
      <c r="T10" s="189"/>
      <c r="U10" s="189"/>
      <c r="V10" s="189"/>
      <c r="W10" s="189"/>
      <c r="X10" s="189"/>
    </row>
    <row r="11" spans="1:24" ht="14.25" customHeight="1" x14ac:dyDescent="0.2">
      <c r="A11" s="23" t="s">
        <v>15</v>
      </c>
      <c r="B11" s="23"/>
      <c r="C11" s="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</row>
    <row r="12" spans="1:24" s="14" customFormat="1" ht="15" customHeight="1" x14ac:dyDescent="0.25">
      <c r="A12" s="23" t="s">
        <v>39</v>
      </c>
      <c r="B12" s="23"/>
      <c r="C12" s="3"/>
      <c r="D12" s="23"/>
      <c r="E12" s="23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159"/>
      <c r="R12" s="60"/>
      <c r="S12" s="60"/>
      <c r="T12" s="60"/>
      <c r="U12" s="60"/>
    </row>
    <row r="13" spans="1:24" s="14" customFormat="1" ht="15" customHeight="1" x14ac:dyDescent="0.25">
      <c r="A13" s="24" t="s">
        <v>64</v>
      </c>
      <c r="B13" s="24"/>
      <c r="C13" s="24"/>
      <c r="D13" s="24"/>
      <c r="E13" s="24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</row>
    <row r="14" spans="1:24" ht="13.5" thickBot="1" x14ac:dyDescent="0.25">
      <c r="A14" s="2"/>
      <c r="B14" s="2"/>
      <c r="C14" s="3"/>
      <c r="D14" s="8"/>
      <c r="E14" s="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4" ht="95.25" thickBot="1" x14ac:dyDescent="0.25">
      <c r="A15" s="160" t="s">
        <v>0</v>
      </c>
      <c r="B15" s="161" t="s">
        <v>1</v>
      </c>
      <c r="C15" s="161" t="s">
        <v>13</v>
      </c>
      <c r="D15" s="160" t="s">
        <v>2</v>
      </c>
      <c r="E15" s="162" t="s">
        <v>42</v>
      </c>
      <c r="F15" s="162" t="s">
        <v>43</v>
      </c>
      <c r="G15" s="160" t="s">
        <v>3</v>
      </c>
      <c r="H15" s="163" t="s">
        <v>8</v>
      </c>
      <c r="I15" s="160" t="s">
        <v>9</v>
      </c>
      <c r="J15" s="160" t="s">
        <v>10</v>
      </c>
      <c r="K15" s="162" t="s">
        <v>11</v>
      </c>
      <c r="L15" s="162" t="s">
        <v>17</v>
      </c>
      <c r="M15" s="162" t="s">
        <v>24</v>
      </c>
      <c r="N15" s="162" t="s">
        <v>25</v>
      </c>
      <c r="O15" s="162" t="s">
        <v>26</v>
      </c>
      <c r="P15" s="162" t="s">
        <v>27</v>
      </c>
      <c r="Q15" s="162" t="s">
        <v>28</v>
      </c>
      <c r="R15" s="162" t="s">
        <v>144</v>
      </c>
      <c r="S15" s="160" t="s">
        <v>4</v>
      </c>
      <c r="T15" s="160" t="s">
        <v>5</v>
      </c>
      <c r="U15" s="160" t="s">
        <v>37</v>
      </c>
      <c r="V15" s="160" t="s">
        <v>12</v>
      </c>
    </row>
    <row r="16" spans="1:24" ht="47.25" x14ac:dyDescent="0.25">
      <c r="A16" s="164">
        <v>1</v>
      </c>
      <c r="B16" s="165">
        <v>901</v>
      </c>
      <c r="C16" s="15" t="s">
        <v>14</v>
      </c>
      <c r="D16" s="166" t="s">
        <v>145</v>
      </c>
      <c r="E16" s="167">
        <v>9</v>
      </c>
      <c r="F16" s="167">
        <v>9</v>
      </c>
      <c r="G16" s="166" t="s">
        <v>21</v>
      </c>
      <c r="H16" s="164">
        <v>0</v>
      </c>
      <c r="I16" s="164">
        <v>0</v>
      </c>
      <c r="J16" s="164">
        <v>3</v>
      </c>
      <c r="K16" s="168">
        <v>1</v>
      </c>
      <c r="L16" s="168">
        <v>0</v>
      </c>
      <c r="M16" s="168">
        <v>0</v>
      </c>
      <c r="N16" s="168">
        <v>0</v>
      </c>
      <c r="O16" s="168">
        <v>5</v>
      </c>
      <c r="P16" s="168">
        <v>3</v>
      </c>
      <c r="Q16" s="168">
        <v>10</v>
      </c>
      <c r="R16" s="168">
        <v>6</v>
      </c>
      <c r="S16" s="168">
        <v>28</v>
      </c>
      <c r="T16" s="169">
        <v>90</v>
      </c>
      <c r="U16" s="170">
        <v>31</v>
      </c>
      <c r="V16" s="169" t="s">
        <v>18</v>
      </c>
    </row>
    <row r="17" spans="1:22" ht="47.25" x14ac:dyDescent="0.2">
      <c r="A17" s="171">
        <v>2</v>
      </c>
      <c r="B17" s="172">
        <v>902</v>
      </c>
      <c r="C17" s="173" t="s">
        <v>14</v>
      </c>
      <c r="D17" s="173" t="s">
        <v>145</v>
      </c>
      <c r="E17" s="173">
        <v>9</v>
      </c>
      <c r="F17" s="173">
        <v>9</v>
      </c>
      <c r="G17" s="173" t="s">
        <v>21</v>
      </c>
      <c r="H17" s="171">
        <v>5</v>
      </c>
      <c r="I17" s="171">
        <v>6</v>
      </c>
      <c r="J17" s="171">
        <v>2</v>
      </c>
      <c r="K17" s="174">
        <v>4</v>
      </c>
      <c r="L17" s="174">
        <v>0</v>
      </c>
      <c r="M17" s="174">
        <v>3</v>
      </c>
      <c r="N17" s="174">
        <v>0</v>
      </c>
      <c r="O17" s="174">
        <v>5</v>
      </c>
      <c r="P17" s="174">
        <v>2</v>
      </c>
      <c r="Q17" s="174">
        <v>10</v>
      </c>
      <c r="R17" s="174">
        <v>3</v>
      </c>
      <c r="S17" s="174">
        <v>40</v>
      </c>
      <c r="T17" s="175">
        <v>90</v>
      </c>
      <c r="U17" s="175">
        <v>44</v>
      </c>
      <c r="V17" s="175" t="s">
        <v>18</v>
      </c>
    </row>
    <row r="18" spans="1:22" ht="47.25" x14ac:dyDescent="0.2">
      <c r="A18" s="171">
        <v>3</v>
      </c>
      <c r="B18" s="172">
        <v>903</v>
      </c>
      <c r="C18" s="173" t="s">
        <v>14</v>
      </c>
      <c r="D18" s="173" t="s">
        <v>145</v>
      </c>
      <c r="E18" s="173">
        <v>9</v>
      </c>
      <c r="F18" s="173">
        <v>9</v>
      </c>
      <c r="G18" s="173" t="s">
        <v>21</v>
      </c>
      <c r="H18" s="171">
        <v>0</v>
      </c>
      <c r="I18" s="171">
        <v>0</v>
      </c>
      <c r="J18" s="171">
        <v>4</v>
      </c>
      <c r="K18" s="174">
        <v>4</v>
      </c>
      <c r="L18" s="174">
        <v>0</v>
      </c>
      <c r="M18" s="174">
        <v>5</v>
      </c>
      <c r="N18" s="174">
        <v>0</v>
      </c>
      <c r="O18" s="174">
        <v>6</v>
      </c>
      <c r="P18" s="174">
        <v>3</v>
      </c>
      <c r="Q18" s="174">
        <v>10</v>
      </c>
      <c r="R18" s="174">
        <v>3</v>
      </c>
      <c r="S18" s="174">
        <v>35</v>
      </c>
      <c r="T18" s="175">
        <v>90</v>
      </c>
      <c r="U18" s="175">
        <v>38</v>
      </c>
      <c r="V18" s="175" t="s">
        <v>18</v>
      </c>
    </row>
    <row r="19" spans="1:22" ht="47.25" x14ac:dyDescent="0.2">
      <c r="A19" s="171">
        <v>4</v>
      </c>
      <c r="B19" s="172">
        <v>904</v>
      </c>
      <c r="C19" s="173" t="s">
        <v>14</v>
      </c>
      <c r="D19" s="173" t="s">
        <v>145</v>
      </c>
      <c r="E19" s="173">
        <v>9</v>
      </c>
      <c r="F19" s="173">
        <v>9</v>
      </c>
      <c r="G19" s="173" t="s">
        <v>21</v>
      </c>
      <c r="H19" s="171">
        <v>13</v>
      </c>
      <c r="I19" s="171">
        <v>6</v>
      </c>
      <c r="J19" s="171">
        <v>4</v>
      </c>
      <c r="K19" s="174">
        <v>6</v>
      </c>
      <c r="L19" s="174">
        <v>4</v>
      </c>
      <c r="M19" s="174">
        <v>5</v>
      </c>
      <c r="N19" s="174">
        <v>0</v>
      </c>
      <c r="O19" s="174">
        <v>1</v>
      </c>
      <c r="P19" s="174">
        <v>3</v>
      </c>
      <c r="Q19" s="174">
        <v>10</v>
      </c>
      <c r="R19" s="174">
        <v>4</v>
      </c>
      <c r="S19" s="174">
        <v>56</v>
      </c>
      <c r="T19" s="175">
        <v>90</v>
      </c>
      <c r="U19" s="175">
        <v>62</v>
      </c>
      <c r="V19" s="175" t="s">
        <v>51</v>
      </c>
    </row>
    <row r="20" spans="1:22" ht="47.25" x14ac:dyDescent="0.2">
      <c r="A20" s="171">
        <v>5</v>
      </c>
      <c r="B20" s="172">
        <v>905</v>
      </c>
      <c r="C20" s="173" t="s">
        <v>14</v>
      </c>
      <c r="D20" s="173" t="s">
        <v>145</v>
      </c>
      <c r="E20" s="173">
        <v>9</v>
      </c>
      <c r="F20" s="173">
        <v>9</v>
      </c>
      <c r="G20" s="173" t="s">
        <v>21</v>
      </c>
      <c r="H20" s="171">
        <v>4</v>
      </c>
      <c r="I20" s="171">
        <v>0</v>
      </c>
      <c r="J20" s="171">
        <v>1</v>
      </c>
      <c r="K20" s="174">
        <v>0</v>
      </c>
      <c r="L20" s="174">
        <v>0</v>
      </c>
      <c r="M20" s="174">
        <v>7</v>
      </c>
      <c r="N20" s="174">
        <v>0</v>
      </c>
      <c r="O20" s="174">
        <v>1</v>
      </c>
      <c r="P20" s="174">
        <v>2</v>
      </c>
      <c r="Q20" s="174">
        <v>10</v>
      </c>
      <c r="R20" s="174">
        <v>5</v>
      </c>
      <c r="S20" s="174">
        <v>30</v>
      </c>
      <c r="T20" s="175">
        <v>90</v>
      </c>
      <c r="U20" s="175">
        <v>33</v>
      </c>
      <c r="V20" s="175" t="s">
        <v>18</v>
      </c>
    </row>
    <row r="21" spans="1:22" ht="47.25" x14ac:dyDescent="0.2">
      <c r="A21" s="171">
        <v>6</v>
      </c>
      <c r="B21" s="172">
        <v>906</v>
      </c>
      <c r="C21" s="173" t="s">
        <v>14</v>
      </c>
      <c r="D21" s="173" t="s">
        <v>145</v>
      </c>
      <c r="E21" s="173">
        <v>9</v>
      </c>
      <c r="F21" s="173">
        <v>9</v>
      </c>
      <c r="G21" s="173" t="s">
        <v>52</v>
      </c>
      <c r="H21" s="171">
        <v>5</v>
      </c>
      <c r="I21" s="171">
        <v>6</v>
      </c>
      <c r="J21" s="171">
        <v>5</v>
      </c>
      <c r="K21" s="171">
        <v>6</v>
      </c>
      <c r="L21" s="171">
        <v>5</v>
      </c>
      <c r="M21" s="171">
        <v>7</v>
      </c>
      <c r="N21" s="171">
        <v>0</v>
      </c>
      <c r="O21" s="171">
        <v>7</v>
      </c>
      <c r="P21" s="171">
        <v>2</v>
      </c>
      <c r="Q21" s="171">
        <v>10</v>
      </c>
      <c r="R21" s="171">
        <v>5</v>
      </c>
      <c r="S21" s="171">
        <v>58</v>
      </c>
      <c r="T21" s="175">
        <v>90</v>
      </c>
      <c r="U21" s="175">
        <v>64</v>
      </c>
      <c r="V21" s="175" t="s">
        <v>51</v>
      </c>
    </row>
    <row r="22" spans="1:22" ht="47.25" x14ac:dyDescent="0.2">
      <c r="A22" s="171">
        <v>7</v>
      </c>
      <c r="B22" s="172">
        <v>907</v>
      </c>
      <c r="C22" s="166" t="s">
        <v>14</v>
      </c>
      <c r="D22" s="173" t="s">
        <v>145</v>
      </c>
      <c r="E22" s="173">
        <v>9</v>
      </c>
      <c r="F22" s="173">
        <v>9</v>
      </c>
      <c r="G22" s="173" t="s">
        <v>52</v>
      </c>
      <c r="H22" s="171">
        <v>5</v>
      </c>
      <c r="I22" s="171">
        <v>6</v>
      </c>
      <c r="J22" s="171">
        <v>3</v>
      </c>
      <c r="K22" s="174">
        <v>0</v>
      </c>
      <c r="L22" s="174">
        <v>5</v>
      </c>
      <c r="M22" s="174">
        <v>7</v>
      </c>
      <c r="N22" s="174">
        <v>0</v>
      </c>
      <c r="O22" s="174">
        <v>3</v>
      </c>
      <c r="P22" s="174">
        <v>3</v>
      </c>
      <c r="Q22" s="174">
        <v>10</v>
      </c>
      <c r="R22" s="174">
        <v>6</v>
      </c>
      <c r="S22" s="174">
        <v>48</v>
      </c>
      <c r="T22" s="175">
        <v>90</v>
      </c>
      <c r="U22" s="175">
        <v>53</v>
      </c>
      <c r="V22" s="175" t="s">
        <v>51</v>
      </c>
    </row>
    <row r="23" spans="1:22" ht="47.25" x14ac:dyDescent="0.2">
      <c r="A23" s="171">
        <v>8</v>
      </c>
      <c r="B23" s="172">
        <v>908</v>
      </c>
      <c r="C23" s="173" t="s">
        <v>14</v>
      </c>
      <c r="D23" s="173" t="s">
        <v>145</v>
      </c>
      <c r="E23" s="173">
        <v>9</v>
      </c>
      <c r="F23" s="173">
        <v>9</v>
      </c>
      <c r="G23" s="173" t="s">
        <v>52</v>
      </c>
      <c r="H23" s="171">
        <v>9</v>
      </c>
      <c r="I23" s="171">
        <v>8</v>
      </c>
      <c r="J23" s="171">
        <v>4</v>
      </c>
      <c r="K23" s="174">
        <v>6</v>
      </c>
      <c r="L23" s="174">
        <v>6</v>
      </c>
      <c r="M23" s="174">
        <v>7</v>
      </c>
      <c r="N23" s="174">
        <v>0</v>
      </c>
      <c r="O23" s="174">
        <v>4</v>
      </c>
      <c r="P23" s="174">
        <v>0</v>
      </c>
      <c r="Q23" s="174">
        <v>10</v>
      </c>
      <c r="R23" s="174">
        <v>6</v>
      </c>
      <c r="S23" s="174">
        <v>60</v>
      </c>
      <c r="T23" s="175">
        <v>90</v>
      </c>
      <c r="U23" s="175">
        <v>66</v>
      </c>
      <c r="V23" s="175" t="s">
        <v>51</v>
      </c>
    </row>
    <row r="24" spans="1:22" ht="47.25" x14ac:dyDescent="0.2">
      <c r="A24" s="171">
        <v>9</v>
      </c>
      <c r="B24" s="172">
        <v>909</v>
      </c>
      <c r="C24" s="173" t="s">
        <v>14</v>
      </c>
      <c r="D24" s="173" t="s">
        <v>145</v>
      </c>
      <c r="E24" s="173">
        <v>9</v>
      </c>
      <c r="F24" s="173">
        <v>9</v>
      </c>
      <c r="G24" s="173" t="s">
        <v>52</v>
      </c>
      <c r="H24" s="171">
        <v>3</v>
      </c>
      <c r="I24" s="171">
        <v>6</v>
      </c>
      <c r="J24" s="171">
        <v>5</v>
      </c>
      <c r="K24" s="174">
        <v>5</v>
      </c>
      <c r="L24" s="174">
        <v>5</v>
      </c>
      <c r="M24" s="174">
        <v>0</v>
      </c>
      <c r="N24" s="174">
        <v>0</v>
      </c>
      <c r="O24" s="174">
        <v>2</v>
      </c>
      <c r="P24" s="174">
        <v>0</v>
      </c>
      <c r="Q24" s="174">
        <v>10</v>
      </c>
      <c r="R24" s="174">
        <v>0</v>
      </c>
      <c r="S24" s="174">
        <v>36</v>
      </c>
      <c r="T24" s="175">
        <v>90</v>
      </c>
      <c r="U24" s="175">
        <v>40</v>
      </c>
      <c r="V24" s="175" t="s">
        <v>18</v>
      </c>
    </row>
    <row r="25" spans="1:22" ht="47.25" x14ac:dyDescent="0.2">
      <c r="A25" s="171">
        <v>10</v>
      </c>
      <c r="B25" s="172">
        <v>910</v>
      </c>
      <c r="C25" s="173" t="s">
        <v>14</v>
      </c>
      <c r="D25" s="173" t="s">
        <v>145</v>
      </c>
      <c r="E25" s="173">
        <v>9</v>
      </c>
      <c r="F25" s="173">
        <v>9</v>
      </c>
      <c r="G25" s="173" t="s">
        <v>52</v>
      </c>
      <c r="H25" s="171">
        <v>5</v>
      </c>
      <c r="I25" s="171">
        <v>6</v>
      </c>
      <c r="J25" s="171">
        <v>5</v>
      </c>
      <c r="K25" s="174">
        <v>6</v>
      </c>
      <c r="L25" s="174">
        <v>0</v>
      </c>
      <c r="M25" s="174">
        <v>7</v>
      </c>
      <c r="N25" s="174">
        <v>0</v>
      </c>
      <c r="O25" s="174">
        <v>5</v>
      </c>
      <c r="P25" s="174">
        <v>0</v>
      </c>
      <c r="Q25" s="174">
        <v>10</v>
      </c>
      <c r="R25" s="174">
        <v>6</v>
      </c>
      <c r="S25" s="174">
        <v>50</v>
      </c>
      <c r="T25" s="175">
        <v>90</v>
      </c>
      <c r="U25" s="175">
        <v>55</v>
      </c>
      <c r="V25" s="175" t="s">
        <v>51</v>
      </c>
    </row>
    <row r="26" spans="1:22" ht="47.25" x14ac:dyDescent="0.2">
      <c r="A26" s="171">
        <v>11</v>
      </c>
      <c r="B26" s="172">
        <v>911</v>
      </c>
      <c r="C26" s="173" t="s">
        <v>14</v>
      </c>
      <c r="D26" s="173" t="s">
        <v>145</v>
      </c>
      <c r="E26" s="173">
        <v>9</v>
      </c>
      <c r="F26" s="173">
        <v>9</v>
      </c>
      <c r="G26" s="173" t="s">
        <v>146</v>
      </c>
      <c r="H26" s="171">
        <v>5</v>
      </c>
      <c r="I26" s="171">
        <v>0</v>
      </c>
      <c r="J26" s="171">
        <v>0</v>
      </c>
      <c r="K26" s="174">
        <v>4</v>
      </c>
      <c r="L26" s="174">
        <v>4</v>
      </c>
      <c r="M26" s="174">
        <v>1</v>
      </c>
      <c r="N26" s="174">
        <v>0</v>
      </c>
      <c r="O26" s="174">
        <v>5</v>
      </c>
      <c r="P26" s="174">
        <v>3</v>
      </c>
      <c r="Q26" s="174">
        <v>10</v>
      </c>
      <c r="R26" s="174">
        <v>0</v>
      </c>
      <c r="S26" s="174">
        <v>28</v>
      </c>
      <c r="T26" s="175">
        <v>90</v>
      </c>
      <c r="U26" s="175">
        <v>31</v>
      </c>
      <c r="V26" s="175" t="s">
        <v>18</v>
      </c>
    </row>
    <row r="27" spans="1:22" ht="47.25" x14ac:dyDescent="0.2">
      <c r="A27" s="171">
        <v>12</v>
      </c>
      <c r="B27" s="172">
        <v>912</v>
      </c>
      <c r="C27" s="173" t="s">
        <v>14</v>
      </c>
      <c r="D27" s="173" t="s">
        <v>145</v>
      </c>
      <c r="E27" s="173">
        <v>9</v>
      </c>
      <c r="F27" s="173">
        <v>9</v>
      </c>
      <c r="G27" s="173" t="s">
        <v>146</v>
      </c>
      <c r="H27" s="171">
        <v>5</v>
      </c>
      <c r="I27" s="171">
        <v>6</v>
      </c>
      <c r="J27" s="171">
        <v>1</v>
      </c>
      <c r="K27" s="174">
        <v>0</v>
      </c>
      <c r="L27" s="174">
        <v>4</v>
      </c>
      <c r="M27" s="174">
        <v>2</v>
      </c>
      <c r="N27" s="174">
        <v>0</v>
      </c>
      <c r="O27" s="174">
        <v>5</v>
      </c>
      <c r="P27" s="174">
        <v>3</v>
      </c>
      <c r="Q27" s="174">
        <v>10</v>
      </c>
      <c r="R27" s="174">
        <v>0</v>
      </c>
      <c r="S27" s="174">
        <v>36</v>
      </c>
      <c r="T27" s="175">
        <v>90</v>
      </c>
      <c r="U27" s="175">
        <v>40</v>
      </c>
      <c r="V27" s="175" t="s">
        <v>18</v>
      </c>
    </row>
    <row r="28" spans="1:22" ht="47.25" x14ac:dyDescent="0.2">
      <c r="A28" s="171">
        <v>13</v>
      </c>
      <c r="B28" s="172">
        <v>913</v>
      </c>
      <c r="C28" s="173" t="s">
        <v>14</v>
      </c>
      <c r="D28" s="173" t="s">
        <v>145</v>
      </c>
      <c r="E28" s="173">
        <v>9</v>
      </c>
      <c r="F28" s="173">
        <v>9</v>
      </c>
      <c r="G28" s="173" t="s">
        <v>146</v>
      </c>
      <c r="H28" s="171">
        <v>5</v>
      </c>
      <c r="I28" s="171">
        <v>6</v>
      </c>
      <c r="J28" s="171">
        <v>5</v>
      </c>
      <c r="K28" s="174">
        <v>0</v>
      </c>
      <c r="L28" s="174">
        <v>0</v>
      </c>
      <c r="M28" s="174">
        <v>7</v>
      </c>
      <c r="N28" s="174">
        <v>0</v>
      </c>
      <c r="O28" s="174">
        <v>3</v>
      </c>
      <c r="P28" s="174">
        <v>3</v>
      </c>
      <c r="Q28" s="174">
        <v>10</v>
      </c>
      <c r="R28" s="174">
        <v>6</v>
      </c>
      <c r="S28" s="174">
        <v>45</v>
      </c>
      <c r="T28" s="175">
        <v>90</v>
      </c>
      <c r="U28" s="175">
        <v>50</v>
      </c>
      <c r="V28" s="175" t="s">
        <v>18</v>
      </c>
    </row>
    <row r="29" spans="1:22" ht="47.25" x14ac:dyDescent="0.2">
      <c r="A29" s="171">
        <v>14</v>
      </c>
      <c r="B29" s="172">
        <v>914</v>
      </c>
      <c r="C29" s="173" t="s">
        <v>14</v>
      </c>
      <c r="D29" s="173" t="s">
        <v>145</v>
      </c>
      <c r="E29" s="173">
        <v>9</v>
      </c>
      <c r="F29" s="173">
        <v>9</v>
      </c>
      <c r="G29" s="173" t="s">
        <v>146</v>
      </c>
      <c r="H29" s="171">
        <v>5</v>
      </c>
      <c r="I29" s="171">
        <v>0</v>
      </c>
      <c r="J29" s="171">
        <v>0</v>
      </c>
      <c r="K29" s="174">
        <v>2</v>
      </c>
      <c r="L29" s="174">
        <v>4</v>
      </c>
      <c r="M29" s="174">
        <v>5</v>
      </c>
      <c r="N29" s="174">
        <v>0</v>
      </c>
      <c r="O29" s="174">
        <v>5</v>
      </c>
      <c r="P29" s="174">
        <v>3</v>
      </c>
      <c r="Q29" s="174">
        <v>8</v>
      </c>
      <c r="R29" s="174">
        <v>0</v>
      </c>
      <c r="S29" s="174">
        <v>32</v>
      </c>
      <c r="T29" s="175">
        <v>90</v>
      </c>
      <c r="U29" s="175">
        <v>35</v>
      </c>
      <c r="V29" s="175" t="s">
        <v>18</v>
      </c>
    </row>
    <row r="30" spans="1:22" ht="47.25" x14ac:dyDescent="0.2">
      <c r="A30" s="173">
        <v>15</v>
      </c>
      <c r="B30" s="172">
        <v>915</v>
      </c>
      <c r="C30" s="173" t="s">
        <v>14</v>
      </c>
      <c r="D30" s="173" t="s">
        <v>145</v>
      </c>
      <c r="E30" s="173">
        <v>9</v>
      </c>
      <c r="F30" s="173">
        <v>9</v>
      </c>
      <c r="G30" s="173" t="s">
        <v>146</v>
      </c>
      <c r="H30" s="171">
        <v>5</v>
      </c>
      <c r="I30" s="171">
        <v>6</v>
      </c>
      <c r="J30" s="171">
        <v>3</v>
      </c>
      <c r="K30" s="174">
        <v>0</v>
      </c>
      <c r="L30" s="174">
        <v>0</v>
      </c>
      <c r="M30" s="174">
        <v>5</v>
      </c>
      <c r="N30" s="174">
        <v>0</v>
      </c>
      <c r="O30" s="174">
        <v>3</v>
      </c>
      <c r="P30" s="174">
        <v>2</v>
      </c>
      <c r="Q30" s="174">
        <v>6</v>
      </c>
      <c r="R30" s="174">
        <v>6</v>
      </c>
      <c r="S30" s="174">
        <v>36</v>
      </c>
      <c r="T30" s="175">
        <v>90</v>
      </c>
      <c r="U30" s="175">
        <v>40</v>
      </c>
      <c r="V30" s="175" t="s">
        <v>18</v>
      </c>
    </row>
    <row r="31" spans="1:22" ht="47.25" x14ac:dyDescent="0.2">
      <c r="A31" s="173">
        <v>16</v>
      </c>
      <c r="B31" s="172">
        <v>916</v>
      </c>
      <c r="C31" s="173" t="s">
        <v>14</v>
      </c>
      <c r="D31" s="173" t="s">
        <v>145</v>
      </c>
      <c r="E31" s="173">
        <v>9</v>
      </c>
      <c r="F31" s="173">
        <v>9</v>
      </c>
      <c r="G31" s="173" t="s">
        <v>21</v>
      </c>
      <c r="H31" s="171">
        <v>13</v>
      </c>
      <c r="I31" s="171">
        <v>0</v>
      </c>
      <c r="J31" s="171">
        <v>10</v>
      </c>
      <c r="K31" s="174">
        <v>4</v>
      </c>
      <c r="L31" s="174">
        <v>4</v>
      </c>
      <c r="M31" s="174">
        <v>6</v>
      </c>
      <c r="N31" s="174">
        <v>3</v>
      </c>
      <c r="O31" s="174">
        <v>1</v>
      </c>
      <c r="P31" s="174">
        <v>3</v>
      </c>
      <c r="Q31" s="174">
        <v>5</v>
      </c>
      <c r="R31" s="174">
        <v>5</v>
      </c>
      <c r="S31" s="174">
        <v>54</v>
      </c>
      <c r="T31" s="175">
        <v>90</v>
      </c>
      <c r="U31" s="175">
        <v>60</v>
      </c>
      <c r="V31" s="175" t="s">
        <v>51</v>
      </c>
    </row>
    <row r="32" spans="1:22" ht="12.75" x14ac:dyDescent="0.2">
      <c r="B32" s="21"/>
      <c r="C32" s="21"/>
      <c r="D32" s="21"/>
      <c r="E32" s="26" t="s">
        <v>22</v>
      </c>
    </row>
    <row r="33" spans="2:5" ht="12.75" x14ac:dyDescent="0.2">
      <c r="B33" s="21"/>
      <c r="C33" s="21"/>
      <c r="D33" s="21"/>
      <c r="E33" s="26" t="s">
        <v>30</v>
      </c>
    </row>
    <row r="34" spans="2:5" ht="12.75" x14ac:dyDescent="0.2">
      <c r="B34" s="21"/>
      <c r="C34" s="21"/>
      <c r="D34" s="27"/>
      <c r="E34" s="21" t="s">
        <v>33</v>
      </c>
    </row>
    <row r="35" spans="2:5" ht="12.75" x14ac:dyDescent="0.2">
      <c r="B35" s="21"/>
      <c r="C35" s="7"/>
      <c r="D35" s="7"/>
      <c r="E35" s="28" t="s">
        <v>40</v>
      </c>
    </row>
    <row r="36" spans="2:5" ht="12.75" x14ac:dyDescent="0.2">
      <c r="B36" s="21"/>
      <c r="C36" s="7"/>
      <c r="D36" s="7"/>
      <c r="E36" s="28" t="s">
        <v>84</v>
      </c>
    </row>
  </sheetData>
  <mergeCells count="7">
    <mergeCell ref="A8:W8"/>
    <mergeCell ref="A9:X9"/>
    <mergeCell ref="A10:X10"/>
    <mergeCell ref="A3:V3"/>
    <mergeCell ref="A5:U5"/>
    <mergeCell ref="A6:U6"/>
    <mergeCell ref="A7:U7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Z25"/>
  <sheetViews>
    <sheetView topLeftCell="A11" zoomScale="64" zoomScaleNormal="64" workbookViewId="0">
      <selection activeCell="C14" sqref="C14:C19"/>
    </sheetView>
  </sheetViews>
  <sheetFormatPr defaultRowHeight="12" x14ac:dyDescent="0.2"/>
  <cols>
    <col min="1" max="1" width="5.6640625" style="1" customWidth="1"/>
    <col min="2" max="2" width="8.33203125" style="1" customWidth="1"/>
    <col min="3" max="3" width="17.1640625" style="9" customWidth="1"/>
    <col min="4" max="4" width="22" style="9" customWidth="1"/>
    <col min="5" max="5" width="21.1640625" style="108" customWidth="1"/>
    <col min="6" max="6" width="11.83203125" style="1" customWidth="1"/>
    <col min="7" max="7" width="20" style="1" customWidth="1"/>
    <col min="8" max="9" width="12.83203125" style="1" customWidth="1"/>
    <col min="10" max="10" width="14.33203125" style="1" customWidth="1"/>
    <col min="11" max="11" width="14.1640625" style="1" customWidth="1"/>
    <col min="12" max="12" width="13.33203125" style="1" customWidth="1"/>
    <col min="13" max="13" width="13.83203125" style="1" customWidth="1"/>
    <col min="14" max="14" width="14.1640625" style="1" customWidth="1"/>
    <col min="15" max="15" width="16.5" style="1" customWidth="1"/>
    <col min="16" max="16" width="17.83203125" style="1" customWidth="1"/>
    <col min="17" max="17" width="14.33203125" style="1" customWidth="1"/>
    <col min="18" max="18" width="17.33203125" style="1" customWidth="1"/>
    <col min="19" max="19" width="15.5" style="1" customWidth="1"/>
    <col min="20" max="20" width="12" style="1" customWidth="1"/>
    <col min="21" max="21" width="28.6640625" style="1" customWidth="1"/>
    <col min="22" max="16384" width="9.33203125" style="1"/>
  </cols>
  <sheetData>
    <row r="2" spans="1:26" ht="14.25" customHeight="1" x14ac:dyDescent="0.2">
      <c r="A2" s="195" t="s">
        <v>148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/>
      <c r="V2"/>
      <c r="W2"/>
      <c r="X2"/>
      <c r="Y2"/>
      <c r="Z2"/>
    </row>
    <row r="3" spans="1:26" ht="14.25" x14ac:dyDescent="0.2">
      <c r="A3" s="37"/>
      <c r="B3" s="37"/>
      <c r="C3" s="37"/>
      <c r="D3" s="37"/>
      <c r="E3" s="70"/>
      <c r="F3" s="37"/>
      <c r="G3" s="37"/>
      <c r="H3" s="37"/>
      <c r="I3" s="37"/>
      <c r="J3" s="37"/>
      <c r="K3" s="37"/>
      <c r="L3" s="37"/>
      <c r="M3" s="37"/>
      <c r="N3" s="37"/>
      <c r="O3" s="59"/>
      <c r="P3" s="59"/>
      <c r="Q3" s="37"/>
      <c r="R3" s="37"/>
      <c r="S3" s="37"/>
      <c r="T3" s="37"/>
      <c r="U3"/>
      <c r="V3"/>
      <c r="W3"/>
      <c r="X3"/>
      <c r="Y3"/>
      <c r="Z3"/>
    </row>
    <row r="4" spans="1:26" s="15" customFormat="1" ht="15.75" x14ac:dyDescent="0.25">
      <c r="A4" s="196" t="s">
        <v>149</v>
      </c>
      <c r="B4" s="196"/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39"/>
      <c r="V4" s="39"/>
      <c r="W4" s="39"/>
      <c r="X4" s="39"/>
      <c r="Y4" s="39"/>
      <c r="Z4" s="39"/>
    </row>
    <row r="5" spans="1:26" s="15" customFormat="1" ht="15.75" x14ac:dyDescent="0.25">
      <c r="A5" s="196" t="s">
        <v>63</v>
      </c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/>
      <c r="W5"/>
      <c r="X5"/>
      <c r="Y5"/>
      <c r="Z5"/>
    </row>
    <row r="6" spans="1:26" s="15" customFormat="1" ht="15.75" x14ac:dyDescent="0.25">
      <c r="A6" s="197" t="s">
        <v>23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/>
      <c r="W6"/>
      <c r="X6"/>
      <c r="Y6"/>
      <c r="Z6"/>
    </row>
    <row r="7" spans="1:26" s="14" customFormat="1" ht="15" customHeight="1" x14ac:dyDescent="0.25">
      <c r="A7" s="193" t="s">
        <v>29</v>
      </c>
      <c r="B7" s="193"/>
      <c r="C7" s="193"/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"/>
      <c r="R7" s="1"/>
    </row>
    <row r="8" spans="1:26" s="14" customFormat="1" ht="15" customHeight="1" x14ac:dyDescent="0.25">
      <c r="A8" s="188" t="s">
        <v>31</v>
      </c>
      <c r="B8" s="189"/>
      <c r="C8" s="189"/>
      <c r="D8" s="189"/>
      <c r="E8" s="189"/>
      <c r="F8" s="189"/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21"/>
      <c r="R8" s="21"/>
    </row>
    <row r="9" spans="1:26" s="14" customFormat="1" ht="15" customHeight="1" x14ac:dyDescent="0.25">
      <c r="A9" s="43" t="s">
        <v>15</v>
      </c>
      <c r="B9" s="43"/>
      <c r="C9" s="44"/>
      <c r="D9" s="43"/>
      <c r="E9" s="44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</row>
    <row r="10" spans="1:26" s="14" customFormat="1" ht="15" customHeight="1" x14ac:dyDescent="0.25">
      <c r="A10" s="193" t="s">
        <v>32</v>
      </c>
      <c r="B10" s="194"/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94"/>
      <c r="Q10" s="194"/>
      <c r="R10" s="194"/>
    </row>
    <row r="11" spans="1:26" s="14" customFormat="1" ht="15" customHeight="1" x14ac:dyDescent="0.25">
      <c r="A11" s="23" t="s">
        <v>39</v>
      </c>
      <c r="B11" s="23"/>
      <c r="C11" s="3"/>
      <c r="D11" s="23"/>
      <c r="E11" s="3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</row>
    <row r="12" spans="1:26" s="14" customFormat="1" ht="15" customHeight="1" thickBot="1" x14ac:dyDescent="0.3">
      <c r="A12" s="24" t="s">
        <v>64</v>
      </c>
      <c r="B12" s="24"/>
      <c r="C12" s="24"/>
      <c r="D12" s="24"/>
      <c r="E12" s="104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</row>
    <row r="13" spans="1:26" ht="76.5" customHeight="1" thickBot="1" x14ac:dyDescent="0.25">
      <c r="A13" s="160" t="s">
        <v>0</v>
      </c>
      <c r="B13" s="161" t="s">
        <v>1</v>
      </c>
      <c r="C13" s="161" t="s">
        <v>13</v>
      </c>
      <c r="D13" s="160" t="s">
        <v>2</v>
      </c>
      <c r="E13" s="162" t="s">
        <v>42</v>
      </c>
      <c r="F13" s="162" t="s">
        <v>43</v>
      </c>
      <c r="G13" s="160" t="s">
        <v>3</v>
      </c>
      <c r="H13" s="163" t="s">
        <v>8</v>
      </c>
      <c r="I13" s="160" t="s">
        <v>9</v>
      </c>
      <c r="J13" s="160" t="s">
        <v>10</v>
      </c>
      <c r="K13" s="162" t="s">
        <v>11</v>
      </c>
      <c r="L13" s="162" t="s">
        <v>17</v>
      </c>
      <c r="M13" s="162" t="s">
        <v>24</v>
      </c>
      <c r="N13" s="162" t="s">
        <v>25</v>
      </c>
      <c r="O13" s="162" t="s">
        <v>26</v>
      </c>
      <c r="P13" s="162" t="s">
        <v>27</v>
      </c>
      <c r="Q13" s="162" t="s">
        <v>28</v>
      </c>
      <c r="R13" s="160" t="s">
        <v>4</v>
      </c>
      <c r="S13" s="160" t="s">
        <v>5</v>
      </c>
      <c r="T13" s="160" t="s">
        <v>37</v>
      </c>
      <c r="U13" s="160" t="s">
        <v>12</v>
      </c>
      <c r="V13"/>
      <c r="W13"/>
      <c r="X13"/>
      <c r="Y13"/>
      <c r="Z13"/>
    </row>
    <row r="14" spans="1:26" ht="96" customHeight="1" x14ac:dyDescent="0.2">
      <c r="A14" s="164">
        <v>1</v>
      </c>
      <c r="B14" s="165">
        <v>1001</v>
      </c>
      <c r="C14" s="166" t="s">
        <v>14</v>
      </c>
      <c r="D14" s="166" t="s">
        <v>145</v>
      </c>
      <c r="E14" s="176">
        <v>10</v>
      </c>
      <c r="F14" s="176">
        <v>10</v>
      </c>
      <c r="G14" s="166" t="s">
        <v>52</v>
      </c>
      <c r="H14" s="164">
        <v>11</v>
      </c>
      <c r="I14" s="164">
        <v>7</v>
      </c>
      <c r="J14" s="164">
        <v>6</v>
      </c>
      <c r="K14" s="168">
        <v>7</v>
      </c>
      <c r="L14" s="168">
        <v>0</v>
      </c>
      <c r="M14" s="168">
        <v>7</v>
      </c>
      <c r="N14" s="168">
        <v>6</v>
      </c>
      <c r="O14" s="168">
        <v>6</v>
      </c>
      <c r="P14" s="168">
        <v>0</v>
      </c>
      <c r="Q14" s="168">
        <v>3</v>
      </c>
      <c r="R14" s="169">
        <v>53</v>
      </c>
      <c r="S14" s="170">
        <v>100</v>
      </c>
      <c r="T14" s="169">
        <v>53</v>
      </c>
      <c r="U14" s="177" t="s">
        <v>51</v>
      </c>
      <c r="V14"/>
      <c r="W14"/>
      <c r="X14"/>
      <c r="Y14"/>
      <c r="Z14"/>
    </row>
    <row r="15" spans="1:26" ht="102.75" customHeight="1" x14ac:dyDescent="0.2">
      <c r="A15" s="171">
        <v>2</v>
      </c>
      <c r="B15" s="172">
        <v>1002</v>
      </c>
      <c r="C15" s="173" t="s">
        <v>14</v>
      </c>
      <c r="D15" s="173" t="s">
        <v>145</v>
      </c>
      <c r="E15" s="178">
        <v>10</v>
      </c>
      <c r="F15" s="178">
        <v>10</v>
      </c>
      <c r="G15" s="173" t="s">
        <v>52</v>
      </c>
      <c r="H15" s="171">
        <v>6</v>
      </c>
      <c r="I15" s="171">
        <v>8</v>
      </c>
      <c r="J15" s="171">
        <v>5</v>
      </c>
      <c r="K15" s="174">
        <v>0</v>
      </c>
      <c r="L15" s="174">
        <v>0</v>
      </c>
      <c r="M15" s="174">
        <v>6</v>
      </c>
      <c r="N15" s="174">
        <v>6</v>
      </c>
      <c r="O15" s="174">
        <v>5</v>
      </c>
      <c r="P15" s="174">
        <v>7</v>
      </c>
      <c r="Q15" s="174">
        <v>5</v>
      </c>
      <c r="R15" s="175">
        <v>48</v>
      </c>
      <c r="S15" s="175">
        <v>100</v>
      </c>
      <c r="T15" s="175">
        <v>48</v>
      </c>
      <c r="U15" s="179" t="s">
        <v>18</v>
      </c>
      <c r="V15"/>
      <c r="W15"/>
      <c r="X15"/>
      <c r="Y15"/>
      <c r="Z15"/>
    </row>
    <row r="16" spans="1:26" ht="95.25" customHeight="1" x14ac:dyDescent="0.2">
      <c r="A16" s="171">
        <v>3</v>
      </c>
      <c r="B16" s="172">
        <v>1003</v>
      </c>
      <c r="C16" s="173" t="s">
        <v>14</v>
      </c>
      <c r="D16" s="173" t="s">
        <v>145</v>
      </c>
      <c r="E16" s="178">
        <v>10</v>
      </c>
      <c r="F16" s="178">
        <v>10</v>
      </c>
      <c r="G16" s="173" t="s">
        <v>52</v>
      </c>
      <c r="H16" s="171">
        <v>7</v>
      </c>
      <c r="I16" s="171">
        <v>8</v>
      </c>
      <c r="J16" s="171">
        <v>6</v>
      </c>
      <c r="K16" s="174">
        <v>9</v>
      </c>
      <c r="L16" s="174">
        <v>8</v>
      </c>
      <c r="M16" s="174">
        <v>4</v>
      </c>
      <c r="N16" s="174">
        <v>6</v>
      </c>
      <c r="O16" s="174">
        <v>5</v>
      </c>
      <c r="P16" s="174">
        <v>10</v>
      </c>
      <c r="Q16" s="174">
        <v>7</v>
      </c>
      <c r="R16" s="175">
        <v>70</v>
      </c>
      <c r="S16" s="175">
        <v>100</v>
      </c>
      <c r="T16" s="175">
        <v>70</v>
      </c>
      <c r="U16" s="179" t="s">
        <v>51</v>
      </c>
      <c r="V16"/>
      <c r="W16"/>
      <c r="X16"/>
      <c r="Y16"/>
      <c r="Z16"/>
    </row>
    <row r="17" spans="1:26" ht="91.5" customHeight="1" x14ac:dyDescent="0.2">
      <c r="A17" s="171">
        <v>4</v>
      </c>
      <c r="B17" s="172">
        <v>1004</v>
      </c>
      <c r="C17" s="173" t="s">
        <v>14</v>
      </c>
      <c r="D17" s="173" t="s">
        <v>145</v>
      </c>
      <c r="E17" s="178">
        <v>10</v>
      </c>
      <c r="F17" s="178">
        <v>10</v>
      </c>
      <c r="G17" s="173" t="s">
        <v>52</v>
      </c>
      <c r="H17" s="171">
        <v>5</v>
      </c>
      <c r="I17" s="171">
        <v>10</v>
      </c>
      <c r="J17" s="171">
        <v>6</v>
      </c>
      <c r="K17" s="174">
        <v>6</v>
      </c>
      <c r="L17" s="174">
        <v>8</v>
      </c>
      <c r="M17" s="174">
        <v>4</v>
      </c>
      <c r="N17" s="174">
        <v>6</v>
      </c>
      <c r="O17" s="174">
        <v>5</v>
      </c>
      <c r="P17" s="174">
        <v>10</v>
      </c>
      <c r="Q17" s="174">
        <v>5</v>
      </c>
      <c r="R17" s="175">
        <v>65</v>
      </c>
      <c r="S17" s="175">
        <v>100</v>
      </c>
      <c r="T17" s="175">
        <v>65</v>
      </c>
      <c r="U17" s="179" t="s">
        <v>51</v>
      </c>
      <c r="V17" s="40"/>
      <c r="W17" s="40"/>
      <c r="X17" s="40"/>
      <c r="Y17" s="40"/>
      <c r="Z17" s="40"/>
    </row>
    <row r="18" spans="1:26" ht="97.5" customHeight="1" x14ac:dyDescent="0.2">
      <c r="A18" s="171">
        <v>5</v>
      </c>
      <c r="B18" s="172">
        <v>1005</v>
      </c>
      <c r="C18" s="173" t="s">
        <v>14</v>
      </c>
      <c r="D18" s="173" t="s">
        <v>145</v>
      </c>
      <c r="E18" s="178">
        <v>10</v>
      </c>
      <c r="F18" s="178">
        <v>10</v>
      </c>
      <c r="G18" s="173" t="s">
        <v>52</v>
      </c>
      <c r="H18" s="171">
        <v>5</v>
      </c>
      <c r="I18" s="171">
        <v>7</v>
      </c>
      <c r="J18" s="171">
        <v>6</v>
      </c>
      <c r="K18" s="174">
        <v>10</v>
      </c>
      <c r="L18" s="174">
        <v>8</v>
      </c>
      <c r="M18" s="174">
        <v>1</v>
      </c>
      <c r="N18" s="174">
        <v>6</v>
      </c>
      <c r="O18" s="174">
        <v>5</v>
      </c>
      <c r="P18" s="174">
        <v>10</v>
      </c>
      <c r="Q18" s="174">
        <v>5</v>
      </c>
      <c r="R18" s="175">
        <v>63</v>
      </c>
      <c r="S18" s="175">
        <v>100</v>
      </c>
      <c r="T18" s="175">
        <v>63</v>
      </c>
      <c r="U18" s="179" t="s">
        <v>51</v>
      </c>
      <c r="V18" s="40"/>
      <c r="W18" s="40"/>
      <c r="X18" s="40"/>
      <c r="Y18" s="40"/>
      <c r="Z18" s="40"/>
    </row>
    <row r="19" spans="1:26" ht="47.25" x14ac:dyDescent="0.2">
      <c r="A19" s="171">
        <v>6</v>
      </c>
      <c r="B19" s="172">
        <v>1006</v>
      </c>
      <c r="C19" s="173" t="s">
        <v>14</v>
      </c>
      <c r="D19" s="173" t="s">
        <v>145</v>
      </c>
      <c r="E19" s="178">
        <v>10</v>
      </c>
      <c r="F19" s="178">
        <v>10</v>
      </c>
      <c r="G19" s="173" t="s">
        <v>52</v>
      </c>
      <c r="H19" s="171">
        <v>7</v>
      </c>
      <c r="I19" s="171">
        <v>9</v>
      </c>
      <c r="J19" s="171">
        <v>6</v>
      </c>
      <c r="K19" s="174">
        <v>7</v>
      </c>
      <c r="L19" s="174">
        <v>8</v>
      </c>
      <c r="M19" s="174">
        <v>9</v>
      </c>
      <c r="N19" s="174">
        <v>6</v>
      </c>
      <c r="O19" s="174">
        <v>5</v>
      </c>
      <c r="P19" s="174">
        <v>0</v>
      </c>
      <c r="Q19" s="174">
        <v>7</v>
      </c>
      <c r="R19" s="175">
        <v>64</v>
      </c>
      <c r="S19" s="175">
        <v>100</v>
      </c>
      <c r="T19" s="175">
        <v>64</v>
      </c>
      <c r="U19" s="179" t="s">
        <v>51</v>
      </c>
      <c r="V19" s="40"/>
      <c r="W19" s="40"/>
      <c r="X19" s="40"/>
      <c r="Y19" s="40"/>
      <c r="Z19" s="40"/>
    </row>
    <row r="20" spans="1:26" ht="12.75" x14ac:dyDescent="0.2">
      <c r="A20" s="32"/>
      <c r="B20" s="33"/>
      <c r="C20" s="32"/>
      <c r="D20" s="32"/>
      <c r="E20" s="105"/>
      <c r="F20" s="32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5" t="s">
        <v>30</v>
      </c>
      <c r="R20" s="35"/>
      <c r="S20" s="35"/>
      <c r="T20" s="34"/>
      <c r="U20"/>
      <c r="V20"/>
      <c r="W20"/>
      <c r="X20"/>
      <c r="Y20"/>
      <c r="Z20"/>
    </row>
    <row r="21" spans="1:26" ht="15" x14ac:dyDescent="0.2">
      <c r="A21" s="21"/>
      <c r="B21" s="5" t="s">
        <v>6</v>
      </c>
      <c r="C21" s="21"/>
      <c r="D21" s="26" t="s">
        <v>22</v>
      </c>
      <c r="E21" s="106"/>
      <c r="F21" s="30"/>
      <c r="G21"/>
      <c r="H21"/>
      <c r="I21"/>
      <c r="J21"/>
      <c r="K21"/>
      <c r="L21"/>
      <c r="M21"/>
      <c r="N21"/>
      <c r="O21"/>
      <c r="P21"/>
      <c r="Q21"/>
      <c r="R21" s="7"/>
      <c r="S21"/>
      <c r="T21"/>
      <c r="U21"/>
      <c r="V21"/>
      <c r="W21"/>
    </row>
    <row r="22" spans="1:26" ht="15" x14ac:dyDescent="0.25">
      <c r="A22" s="21"/>
      <c r="B22" s="6" t="s">
        <v>7</v>
      </c>
      <c r="C22" s="21"/>
      <c r="D22" s="26" t="s">
        <v>35</v>
      </c>
      <c r="E22" s="107"/>
      <c r="F22" s="31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6" ht="12.75" x14ac:dyDescent="0.2">
      <c r="A23" s="21"/>
      <c r="B23" s="21"/>
      <c r="C23" s="27"/>
      <c r="D23" s="21" t="s">
        <v>33</v>
      </c>
      <c r="E23" s="11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/>
      <c r="S23" s="7"/>
      <c r="T23" s="7"/>
      <c r="U23" s="7"/>
      <c r="V23" s="7"/>
    </row>
    <row r="24" spans="1:26" ht="12.75" x14ac:dyDescent="0.2">
      <c r="A24" s="21"/>
      <c r="B24" s="7"/>
      <c r="C24" s="7"/>
      <c r="D24" s="28" t="s">
        <v>40</v>
      </c>
      <c r="E24" s="105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/>
      <c r="V24"/>
      <c r="W24"/>
      <c r="X24"/>
      <c r="Y24"/>
      <c r="Z24"/>
    </row>
    <row r="25" spans="1:26" ht="12.75" x14ac:dyDescent="0.2">
      <c r="A25" s="21"/>
      <c r="B25" s="7"/>
      <c r="C25" s="7"/>
      <c r="D25" s="28" t="s">
        <v>41</v>
      </c>
      <c r="E25" s="34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/>
      <c r="V25"/>
      <c r="W25"/>
      <c r="X25"/>
      <c r="Y25"/>
      <c r="Z25"/>
    </row>
  </sheetData>
  <mergeCells count="7">
    <mergeCell ref="A7:P7"/>
    <mergeCell ref="A8:P8"/>
    <mergeCell ref="A10:R10"/>
    <mergeCell ref="A4:T4"/>
    <mergeCell ref="A2:T2"/>
    <mergeCell ref="A5:U5"/>
    <mergeCell ref="A6:U6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31"/>
  <sheetViews>
    <sheetView tabSelected="1" workbookViewId="0">
      <selection activeCell="C15" sqref="C15:C24"/>
    </sheetView>
  </sheetViews>
  <sheetFormatPr defaultRowHeight="12" x14ac:dyDescent="0.2"/>
  <cols>
    <col min="1" max="1" width="9.33203125" style="1"/>
    <col min="2" max="2" width="10.1640625" style="1" customWidth="1"/>
    <col min="3" max="3" width="15.1640625" style="9" customWidth="1"/>
    <col min="4" max="4" width="19.6640625" style="9" customWidth="1"/>
    <col min="5" max="5" width="10.6640625" style="9" customWidth="1"/>
    <col min="6" max="6" width="9.33203125" style="1" customWidth="1"/>
    <col min="7" max="7" width="20.6640625" style="1" customWidth="1"/>
    <col min="8" max="8" width="8.33203125" style="1" customWidth="1"/>
    <col min="9" max="9" width="7.83203125" style="1" customWidth="1"/>
    <col min="10" max="10" width="8.6640625" style="1" customWidth="1"/>
    <col min="11" max="11" width="8.33203125" style="1" customWidth="1"/>
    <col min="12" max="12" width="8.1640625" style="1" customWidth="1"/>
    <col min="13" max="14" width="8" style="1" customWidth="1"/>
    <col min="15" max="15" width="7.83203125" style="1" customWidth="1"/>
    <col min="16" max="16" width="10.1640625" style="1" customWidth="1"/>
    <col min="17" max="17" width="9.1640625" style="1" customWidth="1"/>
    <col min="18" max="18" width="11.33203125" style="1" customWidth="1"/>
    <col min="19" max="19" width="23.83203125" style="1" customWidth="1"/>
    <col min="20" max="16384" width="9.33203125" style="1"/>
  </cols>
  <sheetData>
    <row r="3" spans="1:20" ht="12.75" x14ac:dyDescent="0.2">
      <c r="A3" s="190" t="s">
        <v>150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21"/>
    </row>
    <row r="4" spans="1:20" ht="12.75" x14ac:dyDescent="0.2">
      <c r="A4" s="21"/>
      <c r="B4" s="21"/>
      <c r="C4" s="36"/>
      <c r="D4" s="36"/>
      <c r="E4" s="36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5" spans="1:20" ht="12.75" x14ac:dyDescent="0.2">
      <c r="A5" s="191" t="s">
        <v>56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21"/>
      <c r="T5" s="21"/>
    </row>
    <row r="6" spans="1:20" ht="12.75" x14ac:dyDescent="0.2">
      <c r="A6" s="191" t="s">
        <v>63</v>
      </c>
      <c r="B6" s="191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21"/>
      <c r="T6" s="21"/>
    </row>
    <row r="7" spans="1:20" ht="12.75" x14ac:dyDescent="0.2">
      <c r="A7" s="192" t="s">
        <v>23</v>
      </c>
      <c r="B7" s="192"/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192"/>
      <c r="R7" s="192"/>
      <c r="S7" s="21"/>
      <c r="T7" s="21"/>
    </row>
    <row r="8" spans="1:20" ht="14.25" customHeight="1" x14ac:dyDescent="0.2">
      <c r="A8" s="188" t="s">
        <v>29</v>
      </c>
      <c r="B8" s="188"/>
      <c r="C8" s="188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8"/>
      <c r="T8" s="21"/>
    </row>
    <row r="9" spans="1:20" ht="15" customHeight="1" x14ac:dyDescent="0.2">
      <c r="A9" s="188" t="s">
        <v>57</v>
      </c>
      <c r="B9" s="189"/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</row>
    <row r="10" spans="1:20" ht="14.25" customHeight="1" x14ac:dyDescent="0.2">
      <c r="A10" s="188" t="s">
        <v>32</v>
      </c>
      <c r="B10" s="189"/>
      <c r="C10" s="189"/>
      <c r="D10" s="189"/>
      <c r="E10" s="189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89"/>
      <c r="T10" s="189"/>
    </row>
    <row r="11" spans="1:20" ht="14.25" customHeight="1" x14ac:dyDescent="0.2">
      <c r="A11" s="23" t="s">
        <v>15</v>
      </c>
      <c r="B11" s="23"/>
      <c r="C11" s="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</row>
    <row r="12" spans="1:20" s="14" customFormat="1" ht="15" customHeight="1" x14ac:dyDescent="0.25">
      <c r="A12" s="23" t="s">
        <v>39</v>
      </c>
      <c r="B12" s="23"/>
      <c r="C12" s="3"/>
      <c r="D12" s="23"/>
      <c r="E12" s="23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</row>
    <row r="13" spans="1:20" s="14" customFormat="1" ht="15" customHeight="1" x14ac:dyDescent="0.25">
      <c r="A13" s="24" t="s">
        <v>64</v>
      </c>
      <c r="B13" s="24"/>
      <c r="C13" s="47"/>
      <c r="D13" s="24"/>
      <c r="E13" s="24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</row>
    <row r="14" spans="1:20" ht="13.5" thickBot="1" x14ac:dyDescent="0.25">
      <c r="A14" s="2"/>
      <c r="B14" s="2"/>
      <c r="C14" s="22"/>
      <c r="D14" s="8"/>
      <c r="E14" s="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1"/>
      <c r="T14" s="21"/>
    </row>
    <row r="15" spans="1:20" ht="77.25" thickBot="1" x14ac:dyDescent="0.25">
      <c r="A15" s="184" t="s">
        <v>0</v>
      </c>
      <c r="B15" s="185" t="s">
        <v>1</v>
      </c>
      <c r="C15" s="185" t="s">
        <v>13</v>
      </c>
      <c r="D15" s="184" t="s">
        <v>2</v>
      </c>
      <c r="E15" s="186" t="s">
        <v>42</v>
      </c>
      <c r="F15" s="186" t="s">
        <v>43</v>
      </c>
      <c r="G15" s="184" t="s">
        <v>3</v>
      </c>
      <c r="H15" s="187" t="str">
        <f>'[2]10 КЛАСС'!I15</f>
        <v>Задание 1</v>
      </c>
      <c r="I15" s="184" t="str">
        <f>'[2]10 КЛАСС'!J15</f>
        <v>Задание 2</v>
      </c>
      <c r="J15" s="184" t="str">
        <f>'[2]10 КЛАСС'!K15</f>
        <v>Задание 3</v>
      </c>
      <c r="K15" s="186" t="str">
        <f>'[2]10 КЛАСС'!L15</f>
        <v>Задание 4</v>
      </c>
      <c r="L15" s="186" t="str">
        <f>'[2]10 КЛАСС'!M15</f>
        <v>Задание 5</v>
      </c>
      <c r="M15" s="186" t="s">
        <v>24</v>
      </c>
      <c r="N15" s="186" t="s">
        <v>25</v>
      </c>
      <c r="O15" s="186" t="s">
        <v>26</v>
      </c>
      <c r="P15" s="184" t="s">
        <v>4</v>
      </c>
      <c r="Q15" s="184" t="s">
        <v>5</v>
      </c>
      <c r="R15" s="184" t="s">
        <v>37</v>
      </c>
      <c r="S15" s="184" t="s">
        <v>12</v>
      </c>
      <c r="T15" s="21"/>
    </row>
    <row r="16" spans="1:20" ht="47.25" x14ac:dyDescent="0.2">
      <c r="A16" s="164">
        <v>1</v>
      </c>
      <c r="B16" s="165">
        <v>1101</v>
      </c>
      <c r="C16" s="166" t="s">
        <v>14</v>
      </c>
      <c r="D16" s="166" t="s">
        <v>145</v>
      </c>
      <c r="E16" s="167">
        <v>11</v>
      </c>
      <c r="F16" s="167">
        <v>11</v>
      </c>
      <c r="G16" s="166" t="s">
        <v>21</v>
      </c>
      <c r="H16" s="164">
        <v>4</v>
      </c>
      <c r="I16" s="164">
        <v>3</v>
      </c>
      <c r="J16" s="164">
        <v>18</v>
      </c>
      <c r="K16" s="168">
        <v>6</v>
      </c>
      <c r="L16" s="168">
        <v>7</v>
      </c>
      <c r="M16" s="168">
        <v>5</v>
      </c>
      <c r="N16" s="168">
        <v>0</v>
      </c>
      <c r="O16" s="168">
        <v>0</v>
      </c>
      <c r="P16" s="169">
        <v>43</v>
      </c>
      <c r="Q16" s="170">
        <v>100</v>
      </c>
      <c r="R16" s="169">
        <v>43</v>
      </c>
      <c r="S16" s="177" t="s">
        <v>18</v>
      </c>
      <c r="T16" s="21"/>
    </row>
    <row r="17" spans="1:20" ht="47.25" x14ac:dyDescent="0.2">
      <c r="A17" s="171">
        <v>2</v>
      </c>
      <c r="B17" s="172">
        <v>1102</v>
      </c>
      <c r="C17" s="173" t="s">
        <v>14</v>
      </c>
      <c r="D17" s="173" t="s">
        <v>145</v>
      </c>
      <c r="E17" s="173">
        <v>11</v>
      </c>
      <c r="F17" s="173">
        <v>11</v>
      </c>
      <c r="G17" s="173" t="s">
        <v>21</v>
      </c>
      <c r="H17" s="171">
        <v>4</v>
      </c>
      <c r="I17" s="171">
        <v>4</v>
      </c>
      <c r="J17" s="171">
        <v>18</v>
      </c>
      <c r="K17" s="174">
        <v>5</v>
      </c>
      <c r="L17" s="174">
        <v>7</v>
      </c>
      <c r="M17" s="174">
        <v>5</v>
      </c>
      <c r="N17" s="174">
        <v>0</v>
      </c>
      <c r="O17" s="174">
        <v>0</v>
      </c>
      <c r="P17" s="175">
        <v>43</v>
      </c>
      <c r="Q17" s="175">
        <v>100</v>
      </c>
      <c r="R17" s="175">
        <v>44</v>
      </c>
      <c r="S17" s="179" t="s">
        <v>18</v>
      </c>
      <c r="T17" s="21"/>
    </row>
    <row r="18" spans="1:20" ht="47.25" x14ac:dyDescent="0.2">
      <c r="A18" s="171">
        <v>3</v>
      </c>
      <c r="B18" s="172">
        <v>1103</v>
      </c>
      <c r="C18" s="173" t="s">
        <v>14</v>
      </c>
      <c r="D18" s="173" t="s">
        <v>145</v>
      </c>
      <c r="E18" s="173">
        <v>11</v>
      </c>
      <c r="F18" s="173">
        <v>11</v>
      </c>
      <c r="G18" s="173" t="s">
        <v>21</v>
      </c>
      <c r="H18" s="171">
        <v>4</v>
      </c>
      <c r="I18" s="171">
        <v>4</v>
      </c>
      <c r="J18" s="171">
        <v>18</v>
      </c>
      <c r="K18" s="174">
        <v>3</v>
      </c>
      <c r="L18" s="174">
        <v>7</v>
      </c>
      <c r="M18" s="174">
        <v>5</v>
      </c>
      <c r="N18" s="174">
        <v>0</v>
      </c>
      <c r="O18" s="174">
        <v>0</v>
      </c>
      <c r="P18" s="175">
        <v>41</v>
      </c>
      <c r="Q18" s="175">
        <v>100</v>
      </c>
      <c r="R18" s="175">
        <v>41</v>
      </c>
      <c r="S18" s="179" t="s">
        <v>18</v>
      </c>
      <c r="T18" s="21"/>
    </row>
    <row r="19" spans="1:20" ht="47.25" x14ac:dyDescent="0.2">
      <c r="A19" s="171">
        <v>4</v>
      </c>
      <c r="B19" s="172">
        <v>1104</v>
      </c>
      <c r="C19" s="173" t="s">
        <v>14</v>
      </c>
      <c r="D19" s="173" t="s">
        <v>145</v>
      </c>
      <c r="E19" s="173">
        <v>11</v>
      </c>
      <c r="F19" s="173">
        <v>11</v>
      </c>
      <c r="G19" s="173" t="s">
        <v>21</v>
      </c>
      <c r="H19" s="171">
        <v>4</v>
      </c>
      <c r="I19" s="171">
        <v>1</v>
      </c>
      <c r="J19" s="171">
        <v>18</v>
      </c>
      <c r="K19" s="174">
        <v>14</v>
      </c>
      <c r="L19" s="174">
        <v>21</v>
      </c>
      <c r="M19" s="174">
        <v>5</v>
      </c>
      <c r="N19" s="174">
        <v>0</v>
      </c>
      <c r="O19" s="174">
        <v>10</v>
      </c>
      <c r="P19" s="175">
        <v>73</v>
      </c>
      <c r="Q19" s="175">
        <v>100</v>
      </c>
      <c r="R19" s="175">
        <v>73</v>
      </c>
      <c r="S19" s="179" t="s">
        <v>51</v>
      </c>
      <c r="T19" s="21"/>
    </row>
    <row r="20" spans="1:20" ht="47.25" x14ac:dyDescent="0.2">
      <c r="A20" s="171">
        <v>5</v>
      </c>
      <c r="B20" s="172">
        <v>1105</v>
      </c>
      <c r="C20" s="173" t="s">
        <v>14</v>
      </c>
      <c r="D20" s="173" t="s">
        <v>145</v>
      </c>
      <c r="E20" s="173">
        <v>11</v>
      </c>
      <c r="F20" s="173">
        <v>11</v>
      </c>
      <c r="G20" s="173" t="s">
        <v>21</v>
      </c>
      <c r="H20" s="171">
        <v>4</v>
      </c>
      <c r="I20" s="171">
        <v>4</v>
      </c>
      <c r="J20" s="171">
        <v>18</v>
      </c>
      <c r="K20" s="174">
        <v>0</v>
      </c>
      <c r="L20" s="174">
        <v>6</v>
      </c>
      <c r="M20" s="174">
        <v>5</v>
      </c>
      <c r="N20" s="174">
        <v>0</v>
      </c>
      <c r="O20" s="174">
        <v>0</v>
      </c>
      <c r="P20" s="175">
        <v>37</v>
      </c>
      <c r="Q20" s="175">
        <v>100</v>
      </c>
      <c r="R20" s="175">
        <v>37</v>
      </c>
      <c r="S20" s="179" t="s">
        <v>18</v>
      </c>
      <c r="T20" s="21"/>
    </row>
    <row r="21" spans="1:20" ht="47.25" x14ac:dyDescent="0.2">
      <c r="A21" s="171">
        <v>6</v>
      </c>
      <c r="B21" s="172">
        <v>1106</v>
      </c>
      <c r="C21" s="173" t="s">
        <v>14</v>
      </c>
      <c r="D21" s="173" t="s">
        <v>145</v>
      </c>
      <c r="E21" s="173">
        <v>11</v>
      </c>
      <c r="F21" s="173">
        <v>11</v>
      </c>
      <c r="G21" s="173" t="s">
        <v>21</v>
      </c>
      <c r="H21" s="171">
        <v>4</v>
      </c>
      <c r="I21" s="171">
        <v>4</v>
      </c>
      <c r="J21" s="171">
        <v>18</v>
      </c>
      <c r="K21" s="171">
        <v>3</v>
      </c>
      <c r="L21" s="171">
        <v>7</v>
      </c>
      <c r="M21" s="171">
        <v>5</v>
      </c>
      <c r="N21" s="171">
        <v>5</v>
      </c>
      <c r="O21" s="171">
        <v>0</v>
      </c>
      <c r="P21" s="175">
        <v>46</v>
      </c>
      <c r="Q21" s="175">
        <v>100</v>
      </c>
      <c r="R21" s="175">
        <v>46</v>
      </c>
      <c r="S21" s="179" t="s">
        <v>18</v>
      </c>
      <c r="T21" s="21"/>
    </row>
    <row r="22" spans="1:20" ht="47.25" x14ac:dyDescent="0.2">
      <c r="A22" s="171">
        <v>7</v>
      </c>
      <c r="B22" s="172">
        <v>1107</v>
      </c>
      <c r="C22" s="173" t="s">
        <v>14</v>
      </c>
      <c r="D22" s="173" t="s">
        <v>145</v>
      </c>
      <c r="E22" s="173">
        <v>11</v>
      </c>
      <c r="F22" s="173">
        <v>11</v>
      </c>
      <c r="G22" s="173" t="s">
        <v>21</v>
      </c>
      <c r="H22" s="171">
        <v>4</v>
      </c>
      <c r="I22" s="171">
        <v>4</v>
      </c>
      <c r="J22" s="171">
        <v>18</v>
      </c>
      <c r="K22" s="174">
        <v>5</v>
      </c>
      <c r="L22" s="174">
        <v>15</v>
      </c>
      <c r="M22" s="174">
        <v>5</v>
      </c>
      <c r="N22" s="174">
        <v>5</v>
      </c>
      <c r="O22" s="174">
        <v>5</v>
      </c>
      <c r="P22" s="175">
        <v>61</v>
      </c>
      <c r="Q22" s="175">
        <v>100</v>
      </c>
      <c r="R22" s="175">
        <v>61</v>
      </c>
      <c r="S22" s="179" t="s">
        <v>51</v>
      </c>
      <c r="T22" s="21"/>
    </row>
    <row r="23" spans="1:20" ht="47.25" x14ac:dyDescent="0.2">
      <c r="A23" s="171">
        <v>8</v>
      </c>
      <c r="B23" s="172">
        <v>1108</v>
      </c>
      <c r="C23" s="173" t="s">
        <v>14</v>
      </c>
      <c r="D23" s="173" t="s">
        <v>145</v>
      </c>
      <c r="E23" s="173">
        <v>11</v>
      </c>
      <c r="F23" s="173">
        <v>11</v>
      </c>
      <c r="G23" s="173" t="s">
        <v>21</v>
      </c>
      <c r="H23" s="171">
        <v>4</v>
      </c>
      <c r="I23" s="171">
        <v>4</v>
      </c>
      <c r="J23" s="171">
        <v>18</v>
      </c>
      <c r="K23" s="174">
        <v>18</v>
      </c>
      <c r="L23" s="174">
        <v>14</v>
      </c>
      <c r="M23" s="174">
        <v>5</v>
      </c>
      <c r="N23" s="174">
        <v>10</v>
      </c>
      <c r="O23" s="174">
        <v>0</v>
      </c>
      <c r="P23" s="175">
        <v>73</v>
      </c>
      <c r="Q23" s="175">
        <v>100</v>
      </c>
      <c r="R23" s="175">
        <v>73</v>
      </c>
      <c r="S23" s="179" t="s">
        <v>51</v>
      </c>
      <c r="T23" s="21"/>
    </row>
    <row r="24" spans="1:20" ht="47.25" x14ac:dyDescent="0.2">
      <c r="A24" s="171">
        <v>9</v>
      </c>
      <c r="B24" s="172">
        <v>1109</v>
      </c>
      <c r="C24" s="173" t="s">
        <v>14</v>
      </c>
      <c r="D24" s="173" t="s">
        <v>145</v>
      </c>
      <c r="E24" s="173">
        <v>11</v>
      </c>
      <c r="F24" s="173">
        <v>11</v>
      </c>
      <c r="G24" s="173" t="s">
        <v>21</v>
      </c>
      <c r="H24" s="171">
        <v>4</v>
      </c>
      <c r="I24" s="171">
        <v>4</v>
      </c>
      <c r="J24" s="171">
        <v>18</v>
      </c>
      <c r="K24" s="174">
        <v>3</v>
      </c>
      <c r="L24" s="174">
        <v>5</v>
      </c>
      <c r="M24" s="174">
        <v>5</v>
      </c>
      <c r="N24" s="174">
        <v>5</v>
      </c>
      <c r="O24" s="174">
        <v>13</v>
      </c>
      <c r="P24" s="175">
        <v>57</v>
      </c>
      <c r="Q24" s="175">
        <v>100</v>
      </c>
      <c r="R24" s="175">
        <v>57</v>
      </c>
      <c r="S24" s="179" t="s">
        <v>51</v>
      </c>
      <c r="T24" s="21"/>
    </row>
    <row r="25" spans="1:20" ht="12.75" x14ac:dyDescent="0.2">
      <c r="A25" s="34"/>
      <c r="B25" s="180"/>
      <c r="C25" s="181"/>
      <c r="D25" s="4"/>
      <c r="E25" s="32"/>
      <c r="F25" s="32"/>
      <c r="G25" s="4"/>
      <c r="H25" s="4"/>
      <c r="I25" s="4"/>
      <c r="J25" s="4"/>
      <c r="K25" s="4"/>
      <c r="L25" s="4"/>
      <c r="M25" s="4"/>
      <c r="N25" s="4"/>
      <c r="O25" s="34"/>
      <c r="P25" s="182"/>
      <c r="Q25" s="182"/>
      <c r="R25" s="182"/>
      <c r="S25" s="183"/>
      <c r="T25" s="21"/>
    </row>
    <row r="26" spans="1:20" ht="12.75" x14ac:dyDescent="0.2">
      <c r="A26" s="21"/>
      <c r="B26" s="5" t="s">
        <v>6</v>
      </c>
      <c r="C26" s="21"/>
      <c r="D26" s="26" t="s">
        <v>22</v>
      </c>
      <c r="E26" s="36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ht="12.75" x14ac:dyDescent="0.2">
      <c r="A27" s="21"/>
      <c r="B27" s="6" t="s">
        <v>7</v>
      </c>
      <c r="C27" s="21"/>
      <c r="D27" s="26" t="s">
        <v>30</v>
      </c>
      <c r="E27" s="36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</row>
    <row r="28" spans="1:20" ht="12.75" x14ac:dyDescent="0.2">
      <c r="A28" s="21"/>
      <c r="B28" s="21"/>
      <c r="C28" s="27"/>
      <c r="D28" s="21" t="s">
        <v>33</v>
      </c>
      <c r="E28" s="36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</row>
    <row r="29" spans="1:20" ht="12.75" x14ac:dyDescent="0.2">
      <c r="A29" s="21"/>
      <c r="B29" s="7"/>
      <c r="C29" s="7"/>
      <c r="D29" s="28" t="s">
        <v>40</v>
      </c>
    </row>
    <row r="30" spans="1:20" ht="12.75" x14ac:dyDescent="0.2">
      <c r="A30" s="21"/>
      <c r="B30" s="7"/>
      <c r="C30" s="7"/>
      <c r="D30" s="28" t="s">
        <v>84</v>
      </c>
    </row>
    <row r="31" spans="1:20" x14ac:dyDescent="0.2">
      <c r="C31" s="1"/>
      <c r="D31" s="1"/>
    </row>
  </sheetData>
  <mergeCells count="7">
    <mergeCell ref="A10:T10"/>
    <mergeCell ref="A3:S3"/>
    <mergeCell ref="A5:R5"/>
    <mergeCell ref="A6:R6"/>
    <mergeCell ref="A7:R7"/>
    <mergeCell ref="A9:T9"/>
    <mergeCell ref="A8:S8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</cp:lastModifiedBy>
  <cp:lastPrinted>2021-10-13T18:08:12Z</cp:lastPrinted>
  <dcterms:created xsi:type="dcterms:W3CDTF">2017-09-13T09:18:13Z</dcterms:created>
  <dcterms:modified xsi:type="dcterms:W3CDTF">2026-10-23T11:44:07Z</dcterms:modified>
</cp:coreProperties>
</file>