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05" yWindow="-105" windowWidth="19440" windowHeight="11760" activeTab="7"/>
  </bookViews>
  <sheets>
    <sheet name="4 класс" sheetId="10" r:id="rId1"/>
    <sheet name="5 класс" sheetId="2" r:id="rId2"/>
    <sheet name="6 класс" sheetId="3" r:id="rId3"/>
    <sheet name="7 класс" sheetId="4" r:id="rId4"/>
    <sheet name="8 класс" sheetId="5" r:id="rId5"/>
    <sheet name="9 класс" sheetId="6" r:id="rId6"/>
    <sheet name="10 класс" sheetId="7" r:id="rId7"/>
    <sheet name="11 класс" sheetId="8" r:id="rId8"/>
  </sheets>
  <externalReferences>
    <externalReference r:id="rId9"/>
  </externalReferences>
  <calcPr calcId="124519"/>
</workbook>
</file>

<file path=xl/calcChain.xml><?xml version="1.0" encoding="utf-8"?>
<calcChain xmlns="http://schemas.openxmlformats.org/spreadsheetml/2006/main">
  <c r="N13" i="10"/>
  <c r="M13"/>
  <c r="L13"/>
  <c r="K13"/>
  <c r="J13"/>
  <c r="I13"/>
  <c r="H13"/>
  <c r="Q30" i="2"/>
  <c r="Q29"/>
  <c r="Q28"/>
  <c r="Q27"/>
  <c r="Q26"/>
  <c r="Q25"/>
  <c r="Q24"/>
  <c r="Q23"/>
  <c r="Q22"/>
  <c r="Q21"/>
  <c r="Q20"/>
  <c r="Q19"/>
  <c r="O18"/>
  <c r="Q18" s="1"/>
  <c r="O17"/>
  <c r="Q17" s="1"/>
  <c r="O16"/>
  <c r="Q16" s="1"/>
  <c r="R30" i="6" l="1"/>
  <c r="T30" s="1"/>
  <c r="R29"/>
  <c r="T29" s="1"/>
  <c r="R28"/>
  <c r="T28" s="1"/>
  <c r="R27"/>
  <c r="T27" s="1"/>
  <c r="R26"/>
  <c r="T26" s="1"/>
  <c r="R25"/>
  <c r="T25" s="1"/>
  <c r="R24"/>
  <c r="T24" s="1"/>
  <c r="R23"/>
  <c r="T23" s="1"/>
  <c r="R22"/>
  <c r="T22" s="1"/>
  <c r="R21"/>
  <c r="T21" s="1"/>
  <c r="R20"/>
  <c r="T20" s="1"/>
  <c r="R19"/>
  <c r="T19" s="1"/>
  <c r="R18"/>
  <c r="T18" s="1"/>
  <c r="R17"/>
  <c r="T17" s="1"/>
  <c r="R16"/>
  <c r="T16" s="1"/>
  <c r="O29" i="3" l="1"/>
  <c r="Q29" s="1"/>
  <c r="O28"/>
  <c r="Q28" s="1"/>
  <c r="O27"/>
  <c r="Q27" s="1"/>
  <c r="O26"/>
  <c r="Q26" s="1"/>
  <c r="O25"/>
  <c r="Q25" s="1"/>
  <c r="O24"/>
  <c r="Q24" s="1"/>
  <c r="O23"/>
  <c r="Q23" s="1"/>
  <c r="O22"/>
  <c r="Q22" s="1"/>
  <c r="O21"/>
  <c r="Q21" s="1"/>
  <c r="O20"/>
  <c r="Q20" s="1"/>
  <c r="O19"/>
  <c r="Q19" s="1"/>
  <c r="O18"/>
  <c r="Q18" s="1"/>
  <c r="O17"/>
  <c r="Q17" s="1"/>
  <c r="O16"/>
  <c r="Q16" s="1"/>
  <c r="O15"/>
  <c r="Q15" s="1"/>
  <c r="P29" i="4"/>
  <c r="N28"/>
  <c r="P28" s="1"/>
  <c r="N27"/>
  <c r="P27" s="1"/>
  <c r="N26"/>
  <c r="P26" s="1"/>
  <c r="N25"/>
  <c r="P25" s="1"/>
  <c r="N24"/>
  <c r="P24" s="1"/>
  <c r="N23"/>
  <c r="P23" s="1"/>
  <c r="N22"/>
  <c r="P22" s="1"/>
  <c r="N21"/>
  <c r="P21" s="1"/>
  <c r="N20"/>
  <c r="P20" s="1"/>
  <c r="N19"/>
  <c r="P19" s="1"/>
  <c r="N18"/>
  <c r="P18" s="1"/>
  <c r="N17"/>
  <c r="P17" s="1"/>
  <c r="N16"/>
  <c r="P16" s="1"/>
  <c r="N15"/>
  <c r="P15" s="1"/>
  <c r="R21" i="8"/>
  <c r="T21" s="1"/>
  <c r="R20"/>
  <c r="T20" s="1"/>
  <c r="R18"/>
  <c r="T18" s="1"/>
  <c r="R17"/>
  <c r="T17" s="1"/>
  <c r="R16"/>
  <c r="T16" s="1"/>
  <c r="Q31" i="2" l="1"/>
</calcChain>
</file>

<file path=xl/sharedStrings.xml><?xml version="1.0" encoding="utf-8"?>
<sst xmlns="http://schemas.openxmlformats.org/spreadsheetml/2006/main" count="921" uniqueCount="97">
  <si>
    <t>№</t>
  </si>
  <si>
    <t>Шифр</t>
  </si>
  <si>
    <t>Наименование ОО (сокращенное наименование по Уставу)</t>
  </si>
  <si>
    <t>Ф.И.О. наставника (полностью)</t>
  </si>
  <si>
    <t>ИТОГО БАЛЛОВ</t>
  </si>
  <si>
    <t>МАКСИМАЛЬНЫЙ БАЛЛ</t>
  </si>
  <si>
    <t xml:space="preserve">Председатель жюри: </t>
  </si>
  <si>
    <t>Члены жюри:</t>
  </si>
  <si>
    <t>Задание 1</t>
  </si>
  <si>
    <t>Задание 2</t>
  </si>
  <si>
    <t>Задание 3</t>
  </si>
  <si>
    <t>Задание 4</t>
  </si>
  <si>
    <t>Результат (победитель/призер/                                  участник)</t>
  </si>
  <si>
    <t>Город</t>
  </si>
  <si>
    <t>г. Чебоксары</t>
  </si>
  <si>
    <t>Петрова Наталия Юрьевна, учитель русского языка и литературы</t>
  </si>
  <si>
    <t>Ерепова Ирина Александровна, учитель русского языка и литературы</t>
  </si>
  <si>
    <t>МБОУ "СОШ №30" г.Чебоксары</t>
  </si>
  <si>
    <t>Задание 5</t>
  </si>
  <si>
    <t>участник</t>
  </si>
  <si>
    <t>призер</t>
  </si>
  <si>
    <t>Евдокимова Лилия Михайловна</t>
  </si>
  <si>
    <t>Ерепова Ирина Александровна</t>
  </si>
  <si>
    <t>Л.М. Евдокимова</t>
  </si>
  <si>
    <t>Место проведения: МБОУ "СОШ№ 30" г.Чебоксары</t>
  </si>
  <si>
    <t>Задание 6</t>
  </si>
  <si>
    <t>Задание 7</t>
  </si>
  <si>
    <t>Задание 8</t>
  </si>
  <si>
    <t>Задание 9</t>
  </si>
  <si>
    <t>Задание 10</t>
  </si>
  <si>
    <t>Председатель жюри: Евдокимова Лилия Михайловна, учитель русского языка и литературы</t>
  </si>
  <si>
    <t>7А</t>
  </si>
  <si>
    <t>7Б</t>
  </si>
  <si>
    <t xml:space="preserve"> </t>
  </si>
  <si>
    <t>Ерепова Ирина Александровна учитель русского языка и литературы</t>
  </si>
  <si>
    <t>И.А.Ерепова</t>
  </si>
  <si>
    <t>Н.Ю.Петрова</t>
  </si>
  <si>
    <t>Количество участников: 15 человек</t>
  </si>
  <si>
    <t>Эффективность участия (%)</t>
  </si>
  <si>
    <t>МБОУ "СОШ №30" г. Чебоксары</t>
  </si>
  <si>
    <t>победитель</t>
  </si>
  <si>
    <t>7В</t>
  </si>
  <si>
    <t>Воробьева Мария Ивановна, учитель русского языка и литературы</t>
  </si>
  <si>
    <t>Чернова Виктория Николаевна, учитель русского языка и литературы</t>
  </si>
  <si>
    <t>М.И.Воробьева</t>
  </si>
  <si>
    <t>В.Н.Чернова</t>
  </si>
  <si>
    <t xml:space="preserve">Класс, в котором обучается </t>
  </si>
  <si>
    <t>Класс, за который выступает</t>
  </si>
  <si>
    <t>5а</t>
  </si>
  <si>
    <t>Воробьева Мария Ивановна</t>
  </si>
  <si>
    <t>5б</t>
  </si>
  <si>
    <t>5в</t>
  </si>
  <si>
    <t>6а</t>
  </si>
  <si>
    <t>6б</t>
  </si>
  <si>
    <t>6в</t>
  </si>
  <si>
    <t>Дата проведения: 07.10.2024</t>
  </si>
  <si>
    <t>11 А</t>
  </si>
  <si>
    <t>призёр</t>
  </si>
  <si>
    <t>Протокол школьного этапа этапа всероссийской олимпиады школьников по русскому языку в 2024-2025уч.г., 10 класс</t>
  </si>
  <si>
    <t>Количество участников: 7 человек</t>
  </si>
  <si>
    <t>Петрова Наталия Юрьевна</t>
  </si>
  <si>
    <t>Протокол школьного этапа этапа всероссийской олимпиады школьников по русскому языку в 2024-2025 уч.г., 8 класс</t>
  </si>
  <si>
    <t xml:space="preserve">Чернова Виктория Николаевна </t>
  </si>
  <si>
    <t>Дата проведения: 09.10.2025</t>
  </si>
  <si>
    <r>
      <t>Протокол школьного этапа этапа всероссийской олимпиады школьников по русскому языку в 2025-2026 уч.г.,</t>
    </r>
    <r>
      <rPr>
        <b/>
        <sz val="11"/>
        <color indexed="10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6 класс</t>
    </r>
  </si>
  <si>
    <t>МБОУ "СОШ № 30"                   г. Чебоксары</t>
  </si>
  <si>
    <t>9 А</t>
  </si>
  <si>
    <t>9 Б</t>
  </si>
  <si>
    <t>9 В</t>
  </si>
  <si>
    <r>
      <t>Протокол школьного этапа этапа Всероссийской олимпиады школьников по русскому языку в 2025-2026 уч.г., 9</t>
    </r>
    <r>
      <rPr>
        <b/>
        <i/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класс</t>
    </r>
  </si>
  <si>
    <t xml:space="preserve"> Члены жюри: </t>
  </si>
  <si>
    <t xml:space="preserve"> Евдокимова Лилия Михайловна</t>
  </si>
  <si>
    <t>Протокол школьного этапа этапа всероссийской олимпиады школьников по русскому языку в 2025-2026уч.г., 7 класс</t>
  </si>
  <si>
    <t xml:space="preserve"> Члены жюри:  </t>
  </si>
  <si>
    <t>Протокол школьного этапа этапа Всероссийской олимпиады школьников по русскому языку в 2025-2026 уч.г., 11 класс</t>
  </si>
  <si>
    <t>Количество участников:  5 человек</t>
  </si>
  <si>
    <t xml:space="preserve"> Члены жюри:</t>
  </si>
  <si>
    <t>11А</t>
  </si>
  <si>
    <t xml:space="preserve">Эффективность участия  </t>
  </si>
  <si>
    <t>Протокол школьного этапа этапа всероссийской олимпиады школьников по русскому языку в 2025-2026 уч.г., 5 класс</t>
  </si>
  <si>
    <t xml:space="preserve">Ерепова Ирина Александровна </t>
  </si>
  <si>
    <t>Мальцева Светлана Борисовна</t>
  </si>
  <si>
    <t>8а</t>
  </si>
  <si>
    <t>8б</t>
  </si>
  <si>
    <t>8в</t>
  </si>
  <si>
    <t>10а</t>
  </si>
  <si>
    <t>4а</t>
  </si>
  <si>
    <t>Мельдерите Арина Александровна</t>
  </si>
  <si>
    <t>г.Чебоксары</t>
  </si>
  <si>
    <t>4б</t>
  </si>
  <si>
    <t>Харлампьева Лиана Андреевна</t>
  </si>
  <si>
    <t>4в</t>
  </si>
  <si>
    <t>Захарова Анна Александровна</t>
  </si>
  <si>
    <t>Протокол школьного этапа всероссийской олимпиады школьников по русскому языку в 2025-2026 уч.г., 4 класс</t>
  </si>
  <si>
    <t>Количество участников: 28 человек</t>
  </si>
  <si>
    <t>Петрова Н.Ю.</t>
  </si>
  <si>
    <t xml:space="preserve"> Н.Ю.Петрова</t>
  </si>
</sst>
</file>

<file path=xl/styles.xml><?xml version="1.0" encoding="utf-8"?>
<styleSheet xmlns="http://schemas.openxmlformats.org/spreadsheetml/2006/main">
  <fonts count="59">
    <font>
      <sz val="9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indexed="10"/>
      <name val="Times New Roman"/>
      <family val="1"/>
      <charset val="204"/>
    </font>
    <font>
      <b/>
      <sz val="11"/>
      <name val="Arial"/>
      <family val="2"/>
      <charset val="204"/>
    </font>
    <font>
      <b/>
      <sz val="9"/>
      <name val="Calibri"/>
      <family val="2"/>
      <charset val="204"/>
      <scheme val="minor"/>
    </font>
    <font>
      <b/>
      <i/>
      <sz val="9"/>
      <color indexed="10"/>
      <name val="Times New Roman"/>
      <family val="1"/>
      <charset val="204"/>
    </font>
    <font>
      <sz val="10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1"/>
      <name val="Arial"/>
      <family val="2"/>
      <charset val="204"/>
    </font>
    <font>
      <sz val="9"/>
      <color theme="1"/>
      <name val="Arial"/>
      <family val="2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Times New Roman"/>
      <family val="1"/>
      <charset val="204"/>
    </font>
    <font>
      <sz val="8"/>
      <name val="Arial"/>
      <family val="2"/>
      <charset val="204"/>
    </font>
    <font>
      <b/>
      <sz val="9"/>
      <color theme="1"/>
      <name val="Times New Roman"/>
      <family val="1"/>
      <charset val="204"/>
    </font>
    <font>
      <sz val="9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</font>
    <font>
      <sz val="12"/>
      <color theme="1"/>
      <name val="Calibri"/>
      <family val="2"/>
      <charset val="20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7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0" borderId="0"/>
    <xf numFmtId="0" fontId="14" fillId="0" borderId="0"/>
    <xf numFmtId="0" fontId="17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9" fontId="41" fillId="0" borderId="0" applyFont="0" applyFill="0" applyBorder="0" applyAlignment="0" applyProtection="0"/>
  </cellStyleXfs>
  <cellXfs count="187">
    <xf numFmtId="0" fontId="0" fillId="0" borderId="0" xfId="0"/>
    <xf numFmtId="0" fontId="21" fillId="0" borderId="10" xfId="1" applyFont="1" applyBorder="1" applyAlignment="1">
      <alignment horizontal="center" vertical="top" wrapText="1"/>
    </xf>
    <xf numFmtId="0" fontId="21" fillId="0" borderId="11" xfId="1" applyFont="1" applyBorder="1" applyAlignment="1">
      <alignment horizontal="left" vertical="top" wrapText="1"/>
    </xf>
    <xf numFmtId="0" fontId="21" fillId="0" borderId="10" xfId="1" applyFont="1" applyBorder="1" applyAlignment="1">
      <alignment horizontal="left" vertical="top" wrapText="1"/>
    </xf>
    <xf numFmtId="0" fontId="26" fillId="0" borderId="0" xfId="0" applyFont="1"/>
    <xf numFmtId="0" fontId="21" fillId="0" borderId="0" xfId="1" applyFont="1"/>
    <xf numFmtId="0" fontId="23" fillId="0" borderId="0" xfId="1" applyFont="1" applyAlignment="1">
      <alignment horizontal="center"/>
    </xf>
    <xf numFmtId="0" fontId="21" fillId="0" borderId="0" xfId="1" applyFont="1" applyBorder="1" applyAlignment="1">
      <alignment horizontal="left" vertical="top" wrapText="1"/>
    </xf>
    <xf numFmtId="0" fontId="23" fillId="0" borderId="0" xfId="1" applyFont="1" applyBorder="1" applyAlignment="1">
      <alignment horizontal="left" vertical="top"/>
    </xf>
    <xf numFmtId="0" fontId="23" fillId="0" borderId="0" xfId="1" applyFont="1" applyAlignment="1"/>
    <xf numFmtId="0" fontId="23" fillId="0" borderId="0" xfId="1" applyFont="1" applyFill="1" applyBorder="1" applyAlignment="1">
      <alignment vertical="top"/>
    </xf>
    <xf numFmtId="0" fontId="21" fillId="0" borderId="0" xfId="1" applyFont="1" applyAlignment="1">
      <alignment horizontal="left"/>
    </xf>
    <xf numFmtId="0" fontId="23" fillId="0" borderId="0" xfId="1" applyFont="1" applyFill="1" applyBorder="1" applyAlignment="1">
      <alignment horizontal="left" vertical="top"/>
    </xf>
    <xf numFmtId="0" fontId="26" fillId="0" borderId="0" xfId="0" applyFont="1" applyAlignment="1">
      <alignment horizontal="left"/>
    </xf>
    <xf numFmtId="0" fontId="23" fillId="0" borderId="0" xfId="1" applyFont="1" applyBorder="1" applyAlignment="1">
      <alignment horizontal="left" vertical="top" wrapText="1"/>
    </xf>
    <xf numFmtId="0" fontId="21" fillId="0" borderId="0" xfId="1" applyFont="1" applyBorder="1" applyAlignment="1">
      <alignment horizontal="center" vertical="top" wrapText="1"/>
    </xf>
    <xf numFmtId="1" fontId="23" fillId="0" borderId="0" xfId="1" applyNumberFormat="1" applyFont="1" applyBorder="1" applyAlignment="1">
      <alignment horizontal="center" vertical="top" wrapText="1"/>
    </xf>
    <xf numFmtId="0" fontId="23" fillId="0" borderId="0" xfId="1" applyFont="1" applyBorder="1" applyAlignment="1">
      <alignment horizontal="center" vertical="top" wrapText="1"/>
    </xf>
    <xf numFmtId="0" fontId="28" fillId="0" borderId="0" xfId="0" applyFont="1"/>
    <xf numFmtId="0" fontId="29" fillId="0" borderId="0" xfId="0" applyFont="1"/>
    <xf numFmtId="0" fontId="28" fillId="0" borderId="0" xfId="0" applyFont="1" applyAlignment="1">
      <alignment horizontal="left"/>
    </xf>
    <xf numFmtId="0" fontId="23" fillId="0" borderId="0" xfId="1" applyFont="1" applyFill="1" applyBorder="1" applyAlignment="1">
      <alignment horizontal="center" vertical="top" wrapText="1"/>
    </xf>
    <xf numFmtId="0" fontId="27" fillId="0" borderId="0" xfId="1" applyFont="1" applyBorder="1" applyAlignment="1">
      <alignment horizontal="left" vertical="top"/>
    </xf>
    <xf numFmtId="0" fontId="25" fillId="0" borderId="0" xfId="1" applyFont="1" applyAlignment="1"/>
    <xf numFmtId="0" fontId="31" fillId="0" borderId="0" xfId="1" applyFont="1" applyFill="1" applyBorder="1" applyAlignment="1">
      <alignment vertical="top"/>
    </xf>
    <xf numFmtId="0" fontId="32" fillId="0" borderId="0" xfId="0" applyFont="1"/>
    <xf numFmtId="0" fontId="23" fillId="0" borderId="0" xfId="1" applyFont="1" applyAlignment="1">
      <alignment horizontal="left"/>
    </xf>
    <xf numFmtId="0" fontId="23" fillId="0" borderId="0" xfId="1" applyFont="1"/>
    <xf numFmtId="0" fontId="34" fillId="0" borderId="0" xfId="0" applyFont="1"/>
    <xf numFmtId="0" fontId="35" fillId="0" borderId="0" xfId="0" applyFont="1"/>
    <xf numFmtId="0" fontId="21" fillId="0" borderId="0" xfId="1" applyFont="1" applyBorder="1" applyAlignment="1">
      <alignment horizontal="left" vertical="top"/>
    </xf>
    <xf numFmtId="0" fontId="21" fillId="0" borderId="0" xfId="0" applyFont="1"/>
    <xf numFmtId="0" fontId="21" fillId="0" borderId="0" xfId="1" applyFont="1" applyFill="1" applyBorder="1" applyAlignment="1">
      <alignment vertical="top"/>
    </xf>
    <xf numFmtId="0" fontId="37" fillId="0" borderId="0" xfId="1" applyFont="1" applyFill="1" applyBorder="1" applyAlignment="1">
      <alignment horizontal="center" vertical="top" wrapText="1"/>
    </xf>
    <xf numFmtId="0" fontId="27" fillId="0" borderId="0" xfId="1" applyFont="1" applyBorder="1" applyAlignment="1">
      <alignment horizontal="left" vertical="top" wrapText="1"/>
    </xf>
    <xf numFmtId="0" fontId="27" fillId="0" borderId="0" xfId="1" applyFont="1"/>
    <xf numFmtId="0" fontId="1" fillId="0" borderId="0" xfId="1" applyFont="1" applyBorder="1" applyAlignment="1">
      <alignment horizontal="left" vertical="top" wrapText="1"/>
    </xf>
    <xf numFmtId="0" fontId="21" fillId="0" borderId="10" xfId="1" applyFont="1" applyFill="1" applyBorder="1" applyAlignment="1">
      <alignment horizontal="center" vertical="top" wrapText="1"/>
    </xf>
    <xf numFmtId="0" fontId="31" fillId="0" borderId="0" xfId="1" applyFont="1" applyBorder="1" applyAlignment="1">
      <alignment horizontal="left" vertical="top"/>
    </xf>
    <xf numFmtId="0" fontId="1" fillId="0" borderId="0" xfId="1" applyFont="1" applyBorder="1" applyAlignment="1">
      <alignment horizontal="center" vertical="top" wrapText="1"/>
    </xf>
    <xf numFmtId="1" fontId="1" fillId="0" borderId="0" xfId="1" applyNumberFormat="1" applyFont="1" applyBorder="1" applyAlignment="1">
      <alignment horizontal="center" vertical="top" wrapText="1"/>
    </xf>
    <xf numFmtId="0" fontId="32" fillId="0" borderId="0" xfId="0" applyFont="1" applyAlignment="1">
      <alignment horizontal="left"/>
    </xf>
    <xf numFmtId="0" fontId="25" fillId="0" borderId="0" xfId="1" applyFont="1" applyFill="1" applyBorder="1" applyAlignment="1">
      <alignment horizontal="center" vertical="top" wrapText="1"/>
    </xf>
    <xf numFmtId="0" fontId="23" fillId="0" borderId="16" xfId="1" applyFont="1" applyBorder="1" applyAlignment="1">
      <alignment horizontal="center" vertical="top" wrapText="1"/>
    </xf>
    <xf numFmtId="0" fontId="23" fillId="0" borderId="0" xfId="1" applyFont="1" applyFill="1" applyBorder="1" applyAlignment="1">
      <alignment horizontal="center" vertical="top" wrapText="1"/>
    </xf>
    <xf numFmtId="0" fontId="38" fillId="0" borderId="0" xfId="0" applyFont="1"/>
    <xf numFmtId="0" fontId="0" fillId="0" borderId="0" xfId="0" applyFill="1"/>
    <xf numFmtId="0" fontId="23" fillId="0" borderId="0" xfId="1" applyFont="1" applyFill="1" applyBorder="1" applyAlignment="1">
      <alignment horizontal="center" vertical="top" wrapText="1"/>
    </xf>
    <xf numFmtId="0" fontId="23" fillId="0" borderId="0" xfId="1" applyFont="1" applyFill="1" applyBorder="1" applyAlignment="1">
      <alignment horizontal="center" vertical="top" wrapText="1"/>
    </xf>
    <xf numFmtId="0" fontId="24" fillId="0" borderId="0" xfId="1" applyFont="1"/>
    <xf numFmtId="0" fontId="24" fillId="0" borderId="0" xfId="1" applyFont="1" applyAlignment="1">
      <alignment horizontal="center"/>
    </xf>
    <xf numFmtId="0" fontId="39" fillId="0" borderId="0" xfId="1" applyFont="1" applyFill="1" applyBorder="1" applyAlignment="1">
      <alignment horizontal="left" vertical="top" wrapText="1"/>
    </xf>
    <xf numFmtId="0" fontId="39" fillId="0" borderId="0" xfId="1" applyFont="1" applyFill="1" applyBorder="1" applyAlignment="1">
      <alignment horizontal="left" vertical="top" wrapText="1"/>
    </xf>
    <xf numFmtId="0" fontId="23" fillId="0" borderId="0" xfId="0" applyFont="1"/>
    <xf numFmtId="0" fontId="22" fillId="0" borderId="0" xfId="0" applyFont="1"/>
    <xf numFmtId="0" fontId="31" fillId="0" borderId="13" xfId="1" applyFont="1" applyBorder="1" applyAlignment="1">
      <alignment horizontal="center" vertical="top" wrapText="1"/>
    </xf>
    <xf numFmtId="0" fontId="31" fillId="0" borderId="12" xfId="1" applyFont="1" applyBorder="1" applyAlignment="1">
      <alignment horizontal="center" vertical="top" wrapText="1"/>
    </xf>
    <xf numFmtId="0" fontId="31" fillId="0" borderId="14" xfId="1" applyFont="1" applyBorder="1" applyAlignment="1">
      <alignment horizontal="center" vertical="top" wrapText="1"/>
    </xf>
    <xf numFmtId="0" fontId="31" fillId="0" borderId="15" xfId="1" applyFont="1" applyBorder="1" applyAlignment="1">
      <alignment horizontal="center" vertical="top" wrapText="1"/>
    </xf>
    <xf numFmtId="0" fontId="31" fillId="0" borderId="11" xfId="1" applyFont="1" applyBorder="1" applyAlignment="1">
      <alignment horizontal="left" vertical="top" wrapText="1"/>
    </xf>
    <xf numFmtId="0" fontId="1" fillId="0" borderId="11" xfId="1" applyFont="1" applyBorder="1" applyAlignment="1">
      <alignment horizontal="left" vertical="top" wrapText="1"/>
    </xf>
    <xf numFmtId="0" fontId="1" fillId="0" borderId="11" xfId="1" applyFont="1" applyBorder="1" applyAlignment="1">
      <alignment horizontal="center" vertical="top" wrapText="1"/>
    </xf>
    <xf numFmtId="1" fontId="1" fillId="0" borderId="11" xfId="1" applyNumberFormat="1" applyFont="1" applyBorder="1" applyAlignment="1">
      <alignment horizontal="center" vertical="top" wrapText="1"/>
    </xf>
    <xf numFmtId="0" fontId="31" fillId="0" borderId="11" xfId="1" applyFont="1" applyBorder="1" applyAlignment="1">
      <alignment horizontal="center" vertical="top" wrapText="1"/>
    </xf>
    <xf numFmtId="0" fontId="31" fillId="0" borderId="10" xfId="1" applyFont="1" applyBorder="1" applyAlignment="1">
      <alignment horizontal="left" vertical="top" wrapText="1"/>
    </xf>
    <xf numFmtId="0" fontId="1" fillId="0" borderId="10" xfId="1" applyFont="1" applyBorder="1" applyAlignment="1">
      <alignment horizontal="left" vertical="top" wrapText="1"/>
    </xf>
    <xf numFmtId="0" fontId="1" fillId="0" borderId="10" xfId="1" applyFont="1" applyBorder="1" applyAlignment="1">
      <alignment horizontal="center" vertical="top" wrapText="1"/>
    </xf>
    <xf numFmtId="1" fontId="1" fillId="0" borderId="10" xfId="1" applyNumberFormat="1" applyFont="1" applyBorder="1" applyAlignment="1">
      <alignment horizontal="center" vertical="top" wrapText="1"/>
    </xf>
    <xf numFmtId="0" fontId="31" fillId="0" borderId="10" xfId="1" applyFont="1" applyBorder="1" applyAlignment="1">
      <alignment horizontal="center" vertical="top" wrapText="1"/>
    </xf>
    <xf numFmtId="0" fontId="40" fillId="0" borderId="11" xfId="1" applyFont="1" applyBorder="1" applyAlignment="1">
      <alignment horizontal="left" vertical="top" wrapText="1"/>
    </xf>
    <xf numFmtId="1" fontId="31" fillId="0" borderId="11" xfId="1" applyNumberFormat="1" applyFont="1" applyBorder="1" applyAlignment="1">
      <alignment horizontal="center" vertical="top" wrapText="1"/>
    </xf>
    <xf numFmtId="0" fontId="23" fillId="0" borderId="0" xfId="1" applyFont="1" applyFill="1" applyBorder="1" applyAlignment="1">
      <alignment horizontal="left" vertical="top" wrapText="1"/>
    </xf>
    <xf numFmtId="0" fontId="39" fillId="0" borderId="0" xfId="1" applyFont="1" applyFill="1" applyBorder="1" applyAlignment="1">
      <alignment horizontal="left" vertical="top" wrapText="1"/>
    </xf>
    <xf numFmtId="0" fontId="25" fillId="0" borderId="0" xfId="1" applyFont="1" applyFill="1" applyBorder="1" applyAlignment="1">
      <alignment horizontal="center" vertical="top" wrapText="1"/>
    </xf>
    <xf numFmtId="0" fontId="39" fillId="0" borderId="0" xfId="1" applyFont="1" applyFill="1" applyBorder="1" applyAlignment="1">
      <alignment horizontal="left" vertical="top" wrapText="1"/>
    </xf>
    <xf numFmtId="0" fontId="21" fillId="0" borderId="0" xfId="1" applyFont="1" applyFill="1" applyBorder="1" applyAlignment="1">
      <alignment horizontal="center" vertical="top" wrapText="1"/>
    </xf>
    <xf numFmtId="0" fontId="21" fillId="0" borderId="0" xfId="1" applyFont="1" applyFill="1" applyBorder="1" applyAlignment="1">
      <alignment horizontal="left" vertical="top" wrapText="1"/>
    </xf>
    <xf numFmtId="1" fontId="31" fillId="0" borderId="10" xfId="1" applyNumberFormat="1" applyFont="1" applyBorder="1" applyAlignment="1">
      <alignment horizontal="center" vertical="top" wrapText="1"/>
    </xf>
    <xf numFmtId="0" fontId="42" fillId="0" borderId="11" xfId="1" applyFont="1" applyBorder="1" applyAlignment="1">
      <alignment horizontal="left" vertical="top" wrapText="1"/>
    </xf>
    <xf numFmtId="0" fontId="43" fillId="0" borderId="11" xfId="1" applyFont="1" applyBorder="1" applyAlignment="1">
      <alignment horizontal="left" vertical="top" wrapText="1"/>
    </xf>
    <xf numFmtId="0" fontId="43" fillId="0" borderId="11" xfId="1" applyFont="1" applyBorder="1" applyAlignment="1">
      <alignment horizontal="center" vertical="top" wrapText="1"/>
    </xf>
    <xf numFmtId="0" fontId="40" fillId="0" borderId="11" xfId="1" applyFont="1" applyBorder="1" applyAlignment="1">
      <alignment horizontal="center" vertical="top" wrapText="1"/>
    </xf>
    <xf numFmtId="1" fontId="40" fillId="0" borderId="11" xfId="1" applyNumberFormat="1" applyFont="1" applyBorder="1" applyAlignment="1">
      <alignment horizontal="center" vertical="top" wrapText="1"/>
    </xf>
    <xf numFmtId="1" fontId="44" fillId="0" borderId="11" xfId="1" applyNumberFormat="1" applyFont="1" applyBorder="1" applyAlignment="1">
      <alignment horizontal="center" vertical="top" wrapText="1"/>
    </xf>
    <xf numFmtId="10" fontId="44" fillId="0" borderId="11" xfId="46" applyNumberFormat="1" applyFont="1" applyBorder="1" applyAlignment="1">
      <alignment horizontal="center" vertical="top" wrapText="1"/>
    </xf>
    <xf numFmtId="0" fontId="44" fillId="0" borderId="11" xfId="1" applyFont="1" applyBorder="1" applyAlignment="1">
      <alignment horizontal="center" vertical="top" wrapText="1"/>
    </xf>
    <xf numFmtId="0" fontId="45" fillId="0" borderId="0" xfId="1" applyFont="1" applyAlignment="1">
      <alignment vertical="top"/>
    </xf>
    <xf numFmtId="0" fontId="45" fillId="0" borderId="11" xfId="1" applyFont="1" applyBorder="1" applyAlignment="1">
      <alignment horizontal="left" vertical="top" wrapText="1"/>
    </xf>
    <xf numFmtId="0" fontId="45" fillId="0" borderId="11" xfId="1" applyFont="1" applyBorder="1" applyAlignment="1">
      <alignment horizontal="center" vertical="top" wrapText="1"/>
    </xf>
    <xf numFmtId="1" fontId="45" fillId="0" borderId="11" xfId="1" applyNumberFormat="1" applyFont="1" applyBorder="1" applyAlignment="1">
      <alignment horizontal="center" vertical="top" wrapText="1"/>
    </xf>
    <xf numFmtId="1" fontId="37" fillId="0" borderId="11" xfId="1" applyNumberFormat="1" applyFont="1" applyBorder="1" applyAlignment="1">
      <alignment horizontal="center" vertical="top" wrapText="1"/>
    </xf>
    <xf numFmtId="1" fontId="42" fillId="0" borderId="11" xfId="1" applyNumberFormat="1" applyFont="1" applyBorder="1" applyAlignment="1">
      <alignment horizontal="center" vertical="top" wrapText="1"/>
    </xf>
    <xf numFmtId="0" fontId="37" fillId="0" borderId="11" xfId="1" applyFont="1" applyBorder="1" applyAlignment="1">
      <alignment horizontal="center" vertical="top" wrapText="1"/>
    </xf>
    <xf numFmtId="0" fontId="45" fillId="0" borderId="10" xfId="1" applyFont="1" applyBorder="1" applyAlignment="1">
      <alignment horizontal="left" vertical="top" wrapText="1"/>
    </xf>
    <xf numFmtId="0" fontId="37" fillId="0" borderId="10" xfId="1" applyFont="1" applyBorder="1" applyAlignment="1">
      <alignment horizontal="left" vertical="top" wrapText="1"/>
    </xf>
    <xf numFmtId="0" fontId="45" fillId="0" borderId="10" xfId="1" applyFont="1" applyBorder="1" applyAlignment="1">
      <alignment horizontal="center" vertical="top" wrapText="1"/>
    </xf>
    <xf numFmtId="1" fontId="45" fillId="0" borderId="10" xfId="1" applyNumberFormat="1" applyFont="1" applyBorder="1" applyAlignment="1">
      <alignment horizontal="center" vertical="top" wrapText="1"/>
    </xf>
    <xf numFmtId="0" fontId="37" fillId="0" borderId="10" xfId="1" applyFont="1" applyBorder="1" applyAlignment="1">
      <alignment horizontal="center" vertical="top" wrapText="1"/>
    </xf>
    <xf numFmtId="0" fontId="46" fillId="0" borderId="11" xfId="1" applyFont="1" applyBorder="1" applyAlignment="1">
      <alignment horizontal="left" vertical="top" wrapText="1"/>
    </xf>
    <xf numFmtId="0" fontId="25" fillId="0" borderId="0" xfId="1" applyFont="1" applyFill="1" applyBorder="1" applyAlignment="1">
      <alignment horizontal="center" vertical="top" wrapText="1"/>
    </xf>
    <xf numFmtId="0" fontId="23" fillId="0" borderId="0" xfId="1" applyFont="1" applyFill="1" applyBorder="1" applyAlignment="1">
      <alignment horizontal="center" vertical="top" wrapText="1"/>
    </xf>
    <xf numFmtId="0" fontId="39" fillId="0" borderId="0" xfId="1" applyFont="1" applyFill="1" applyBorder="1" applyAlignment="1">
      <alignment horizontal="left" vertical="top" wrapText="1"/>
    </xf>
    <xf numFmtId="0" fontId="48" fillId="0" borderId="0" xfId="1" applyFont="1"/>
    <xf numFmtId="0" fontId="49" fillId="0" borderId="12" xfId="1" applyFont="1" applyBorder="1" applyAlignment="1">
      <alignment horizontal="center" vertical="top" wrapText="1"/>
    </xf>
    <xf numFmtId="0" fontId="50" fillId="0" borderId="11" xfId="1" applyFont="1" applyBorder="1" applyAlignment="1">
      <alignment horizontal="left" vertical="top" wrapText="1"/>
    </xf>
    <xf numFmtId="0" fontId="48" fillId="0" borderId="0" xfId="1" applyFont="1" applyBorder="1" applyAlignment="1">
      <alignment horizontal="left" vertical="top" wrapText="1"/>
    </xf>
    <xf numFmtId="0" fontId="48" fillId="0" borderId="0" xfId="1" applyFont="1" applyBorder="1" applyAlignment="1">
      <alignment horizontal="left" vertical="top"/>
    </xf>
    <xf numFmtId="0" fontId="51" fillId="0" borderId="0" xfId="0" applyFont="1"/>
    <xf numFmtId="0" fontId="48" fillId="0" borderId="0" xfId="1" applyFont="1" applyFill="1" applyBorder="1" applyAlignment="1">
      <alignment vertical="top"/>
    </xf>
    <xf numFmtId="0" fontId="47" fillId="0" borderId="0" xfId="1" applyFont="1" applyFill="1" applyBorder="1" applyAlignment="1">
      <alignment vertical="top"/>
    </xf>
    <xf numFmtId="0" fontId="24" fillId="0" borderId="0" xfId="1" applyFont="1" applyFill="1" applyBorder="1" applyAlignment="1">
      <alignment horizontal="center" vertical="top" wrapText="1"/>
    </xf>
    <xf numFmtId="0" fontId="53" fillId="0" borderId="0" xfId="0" applyFont="1"/>
    <xf numFmtId="0" fontId="22" fillId="0" borderId="0" xfId="1" applyFont="1"/>
    <xf numFmtId="0" fontId="22" fillId="0" borderId="0" xfId="1" applyFont="1" applyBorder="1" applyAlignment="1">
      <alignment horizontal="left" vertical="top" wrapText="1"/>
    </xf>
    <xf numFmtId="0" fontId="22" fillId="0" borderId="0" xfId="1" applyFont="1" applyFill="1" applyBorder="1" applyAlignment="1">
      <alignment vertical="top"/>
    </xf>
    <xf numFmtId="0" fontId="54" fillId="0" borderId="0" xfId="1" applyFont="1" applyBorder="1" applyAlignment="1">
      <alignment horizontal="left" vertical="top" wrapText="1"/>
    </xf>
    <xf numFmtId="0" fontId="54" fillId="0" borderId="0" xfId="1" applyFont="1" applyFill="1" applyBorder="1" applyAlignment="1">
      <alignment vertical="top"/>
    </xf>
    <xf numFmtId="0" fontId="24" fillId="0" borderId="0" xfId="1" applyFont="1" applyFill="1" applyBorder="1" applyAlignment="1">
      <alignment vertical="top"/>
    </xf>
    <xf numFmtId="0" fontId="49" fillId="0" borderId="13" xfId="1" applyFont="1" applyBorder="1" applyAlignment="1">
      <alignment horizontal="center" vertical="top" wrapText="1"/>
    </xf>
    <xf numFmtId="0" fontId="49" fillId="0" borderId="14" xfId="1" applyFont="1" applyBorder="1" applyAlignment="1">
      <alignment horizontal="center" vertical="top" wrapText="1"/>
    </xf>
    <xf numFmtId="0" fontId="49" fillId="0" borderId="15" xfId="1" applyFont="1" applyBorder="1" applyAlignment="1">
      <alignment horizontal="center" vertical="top" wrapText="1"/>
    </xf>
    <xf numFmtId="0" fontId="52" fillId="0" borderId="11" xfId="1" applyFont="1" applyBorder="1" applyAlignment="1">
      <alignment horizontal="center" vertical="top" wrapText="1"/>
    </xf>
    <xf numFmtId="0" fontId="52" fillId="0" borderId="11" xfId="1" applyFont="1" applyBorder="1" applyAlignment="1">
      <alignment horizontal="left" vertical="top" wrapText="1"/>
    </xf>
    <xf numFmtId="1" fontId="49" fillId="0" borderId="11" xfId="1" applyNumberFormat="1" applyFont="1" applyBorder="1" applyAlignment="1">
      <alignment horizontal="center" vertical="top" wrapText="1"/>
    </xf>
    <xf numFmtId="10" fontId="49" fillId="0" borderId="11" xfId="46" applyNumberFormat="1" applyFont="1" applyBorder="1" applyAlignment="1">
      <alignment horizontal="center" vertical="top" wrapText="1"/>
    </xf>
    <xf numFmtId="0" fontId="49" fillId="0" borderId="11" xfId="1" applyFont="1" applyBorder="1" applyAlignment="1">
      <alignment horizontal="center" vertical="top" wrapText="1"/>
    </xf>
    <xf numFmtId="0" fontId="52" fillId="0" borderId="10" xfId="1" applyFont="1" applyBorder="1" applyAlignment="1">
      <alignment horizontal="center" vertical="top" wrapText="1"/>
    </xf>
    <xf numFmtId="0" fontId="49" fillId="0" borderId="10" xfId="1" applyFont="1" applyBorder="1" applyAlignment="1">
      <alignment horizontal="left" vertical="top" wrapText="1"/>
    </xf>
    <xf numFmtId="0" fontId="52" fillId="0" borderId="10" xfId="1" applyFont="1" applyBorder="1" applyAlignment="1">
      <alignment horizontal="left" vertical="top" wrapText="1"/>
    </xf>
    <xf numFmtId="1" fontId="49" fillId="0" borderId="10" xfId="1" applyNumberFormat="1" applyFont="1" applyBorder="1" applyAlignment="1">
      <alignment horizontal="center" vertical="top" wrapText="1"/>
    </xf>
    <xf numFmtId="0" fontId="49" fillId="0" borderId="10" xfId="1" applyFont="1" applyBorder="1" applyAlignment="1">
      <alignment horizontal="center" vertical="top" wrapText="1"/>
    </xf>
    <xf numFmtId="0" fontId="48" fillId="0" borderId="0" xfId="1" applyFont="1" applyBorder="1" applyAlignment="1">
      <alignment horizontal="center" vertical="top" wrapText="1"/>
    </xf>
    <xf numFmtId="0" fontId="47" fillId="0" borderId="0" xfId="1" applyFont="1" applyBorder="1" applyAlignment="1">
      <alignment horizontal="left" vertical="top" wrapText="1"/>
    </xf>
    <xf numFmtId="1" fontId="47" fillId="0" borderId="0" xfId="1" applyNumberFormat="1" applyFont="1" applyBorder="1" applyAlignment="1">
      <alignment horizontal="center" vertical="top" wrapText="1"/>
    </xf>
    <xf numFmtId="0" fontId="47" fillId="0" borderId="0" xfId="1" applyFont="1" applyBorder="1" applyAlignment="1">
      <alignment horizontal="left" vertical="top"/>
    </xf>
    <xf numFmtId="0" fontId="47" fillId="0" borderId="0" xfId="1" applyFont="1" applyAlignment="1"/>
    <xf numFmtId="0" fontId="48" fillId="0" borderId="0" xfId="0" applyFont="1"/>
    <xf numFmtId="0" fontId="49" fillId="0" borderId="0" xfId="1" applyFont="1" applyFill="1" applyBorder="1" applyAlignment="1">
      <alignment vertical="top"/>
    </xf>
    <xf numFmtId="0" fontId="49" fillId="0" borderId="11" xfId="1" applyFont="1" applyBorder="1" applyAlignment="1">
      <alignment horizontal="left" vertical="top" wrapText="1"/>
    </xf>
    <xf numFmtId="0" fontId="55" fillId="0" borderId="12" xfId="1" applyFont="1" applyBorder="1" applyAlignment="1">
      <alignment horizontal="center" vertical="top" wrapText="1"/>
    </xf>
    <xf numFmtId="0" fontId="55" fillId="0" borderId="13" xfId="1" applyFont="1" applyBorder="1" applyAlignment="1">
      <alignment horizontal="center" vertical="top" wrapText="1"/>
    </xf>
    <xf numFmtId="0" fontId="55" fillId="0" borderId="14" xfId="1" applyFont="1" applyBorder="1" applyAlignment="1">
      <alignment horizontal="center" vertical="top" wrapText="1"/>
    </xf>
    <xf numFmtId="0" fontId="55" fillId="0" borderId="15" xfId="1" applyFont="1" applyBorder="1" applyAlignment="1">
      <alignment horizontal="center" vertical="top" wrapText="1"/>
    </xf>
    <xf numFmtId="0" fontId="56" fillId="0" borderId="11" xfId="1" applyFont="1" applyBorder="1" applyAlignment="1">
      <alignment horizontal="center" vertical="top" wrapText="1"/>
    </xf>
    <xf numFmtId="0" fontId="56" fillId="0" borderId="11" xfId="1" applyFont="1" applyBorder="1" applyAlignment="1">
      <alignment horizontal="left" vertical="top" wrapText="1"/>
    </xf>
    <xf numFmtId="1" fontId="56" fillId="0" borderId="11" xfId="1" applyNumberFormat="1" applyFont="1" applyBorder="1" applyAlignment="1">
      <alignment horizontal="center" vertical="top" wrapText="1"/>
    </xf>
    <xf numFmtId="1" fontId="55" fillId="0" borderId="11" xfId="1" applyNumberFormat="1" applyFont="1" applyBorder="1" applyAlignment="1">
      <alignment horizontal="center" vertical="top" wrapText="1"/>
    </xf>
    <xf numFmtId="0" fontId="55" fillId="0" borderId="11" xfId="1" applyFont="1" applyBorder="1" applyAlignment="1">
      <alignment horizontal="center" vertical="top" wrapText="1"/>
    </xf>
    <xf numFmtId="0" fontId="56" fillId="0" borderId="10" xfId="1" applyFont="1" applyBorder="1" applyAlignment="1">
      <alignment horizontal="center" vertical="top" wrapText="1"/>
    </xf>
    <xf numFmtId="0" fontId="55" fillId="0" borderId="10" xfId="1" applyFont="1" applyBorder="1" applyAlignment="1">
      <alignment horizontal="left" vertical="top" wrapText="1"/>
    </xf>
    <xf numFmtId="0" fontId="56" fillId="0" borderId="10" xfId="1" applyFont="1" applyBorder="1" applyAlignment="1">
      <alignment horizontal="left" vertical="top" wrapText="1"/>
    </xf>
    <xf numFmtId="1" fontId="56" fillId="0" borderId="10" xfId="1" applyNumberFormat="1" applyFont="1" applyBorder="1" applyAlignment="1">
      <alignment horizontal="center" vertical="top" wrapText="1"/>
    </xf>
    <xf numFmtId="1" fontId="55" fillId="0" borderId="10" xfId="1" applyNumberFormat="1" applyFont="1" applyBorder="1" applyAlignment="1">
      <alignment horizontal="center" vertical="top" wrapText="1"/>
    </xf>
    <xf numFmtId="0" fontId="55" fillId="0" borderId="10" xfId="1" applyFont="1" applyBorder="1" applyAlignment="1">
      <alignment horizontal="center" vertical="top" wrapText="1"/>
    </xf>
    <xf numFmtId="0" fontId="55" fillId="0" borderId="0" xfId="1" applyFont="1" applyBorder="1" applyAlignment="1">
      <alignment horizontal="left" vertical="top" wrapText="1"/>
    </xf>
    <xf numFmtId="0" fontId="56" fillId="0" borderId="0" xfId="1" applyFont="1" applyBorder="1" applyAlignment="1">
      <alignment horizontal="left" vertical="top" wrapText="1"/>
    </xf>
    <xf numFmtId="0" fontId="56" fillId="0" borderId="0" xfId="1" applyFont="1" applyBorder="1" applyAlignment="1">
      <alignment horizontal="center" vertical="top" wrapText="1"/>
    </xf>
    <xf numFmtId="1" fontId="56" fillId="0" borderId="0" xfId="1" applyNumberFormat="1" applyFont="1" applyBorder="1" applyAlignment="1">
      <alignment horizontal="center" vertical="top" wrapText="1"/>
    </xf>
    <xf numFmtId="1" fontId="55" fillId="0" borderId="0" xfId="1" applyNumberFormat="1" applyFont="1" applyBorder="1" applyAlignment="1">
      <alignment horizontal="center" vertical="top" wrapText="1"/>
    </xf>
    <xf numFmtId="0" fontId="55" fillId="0" borderId="0" xfId="1" applyFont="1" applyBorder="1" applyAlignment="1">
      <alignment horizontal="center" vertical="top" wrapText="1"/>
    </xf>
    <xf numFmtId="0" fontId="55" fillId="0" borderId="11" xfId="1" applyFont="1" applyBorder="1" applyAlignment="1">
      <alignment horizontal="left" vertical="top" wrapText="1"/>
    </xf>
    <xf numFmtId="0" fontId="34" fillId="0" borderId="0" xfId="0" applyFont="1" applyAlignment="1">
      <alignment horizontal="center"/>
    </xf>
    <xf numFmtId="0" fontId="1" fillId="0" borderId="0" xfId="1" applyFont="1" applyBorder="1" applyAlignment="1">
      <alignment horizontal="center" vertical="top"/>
    </xf>
    <xf numFmtId="0" fontId="27" fillId="0" borderId="0" xfId="1" applyFont="1" applyBorder="1" applyAlignment="1">
      <alignment horizontal="center" vertical="top" wrapText="1"/>
    </xf>
    <xf numFmtId="0" fontId="27" fillId="0" borderId="0" xfId="1" applyFont="1" applyAlignment="1">
      <alignment horizontal="center"/>
    </xf>
    <xf numFmtId="0" fontId="26" fillId="0" borderId="0" xfId="0" applyFont="1" applyAlignment="1">
      <alignment horizontal="center"/>
    </xf>
    <xf numFmtId="0" fontId="31" fillId="0" borderId="10" xfId="1" applyFont="1" applyBorder="1" applyAlignment="1">
      <alignment horizontal="center" vertical="top"/>
    </xf>
    <xf numFmtId="0" fontId="31" fillId="0" borderId="10" xfId="1" applyFont="1" applyBorder="1" applyAlignment="1">
      <alignment horizontal="center"/>
    </xf>
    <xf numFmtId="0" fontId="57" fillId="0" borderId="10" xfId="1" applyFont="1" applyBorder="1"/>
    <xf numFmtId="0" fontId="57" fillId="0" borderId="10" xfId="1" applyFont="1" applyBorder="1" applyAlignment="1">
      <alignment horizontal="center"/>
    </xf>
    <xf numFmtId="0" fontId="31" fillId="0" borderId="10" xfId="1" applyFont="1" applyBorder="1" applyAlignment="1">
      <alignment vertical="top"/>
    </xf>
    <xf numFmtId="0" fontId="1" fillId="0" borderId="10" xfId="1" applyFont="1" applyFill="1" applyBorder="1" applyAlignment="1">
      <alignment horizontal="center" vertical="top" wrapText="1"/>
    </xf>
    <xf numFmtId="0" fontId="3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9" fillId="0" borderId="0" xfId="1" applyFont="1" applyFill="1" applyBorder="1" applyAlignment="1">
      <alignment horizontal="center" vertical="top" wrapText="1"/>
    </xf>
    <xf numFmtId="0" fontId="35" fillId="0" borderId="0" xfId="0" applyFont="1" applyAlignment="1">
      <alignment horizontal="center"/>
    </xf>
    <xf numFmtId="0" fontId="58" fillId="0" borderId="10" xfId="0" applyFont="1" applyBorder="1" applyAlignment="1">
      <alignment horizontal="center"/>
    </xf>
    <xf numFmtId="0" fontId="23" fillId="0" borderId="0" xfId="1" applyFont="1" applyFill="1" applyBorder="1" applyAlignment="1">
      <alignment horizontal="left" vertical="top" wrapText="1"/>
    </xf>
    <xf numFmtId="0" fontId="33" fillId="0" borderId="0" xfId="1" applyFont="1" applyFill="1" applyBorder="1" applyAlignment="1">
      <alignment horizontal="left" vertical="top" wrapText="1"/>
    </xf>
    <xf numFmtId="0" fontId="23" fillId="0" borderId="0" xfId="1" applyFont="1" applyFill="1" applyBorder="1" applyAlignment="1">
      <alignment horizontal="center" vertical="top" wrapText="1"/>
    </xf>
    <xf numFmtId="0" fontId="23" fillId="0" borderId="0" xfId="1" applyFont="1" applyFill="1" applyBorder="1" applyAlignment="1">
      <alignment horizontal="left" vertical="top"/>
    </xf>
    <xf numFmtId="0" fontId="23" fillId="0" borderId="0" xfId="1" applyFont="1" applyAlignment="1">
      <alignment horizontal="left"/>
    </xf>
    <xf numFmtId="0" fontId="24" fillId="0" borderId="0" xfId="1" applyFont="1" applyFill="1" applyBorder="1" applyAlignment="1">
      <alignment horizontal="left" vertical="top" wrapText="1"/>
    </xf>
    <xf numFmtId="0" fontId="39" fillId="0" borderId="0" xfId="1" applyFont="1" applyFill="1" applyBorder="1" applyAlignment="1">
      <alignment horizontal="left" vertical="top" wrapText="1"/>
    </xf>
    <xf numFmtId="0" fontId="25" fillId="0" borderId="0" xfId="1" applyFont="1" applyFill="1" applyBorder="1" applyAlignment="1">
      <alignment horizontal="center" vertical="top" wrapText="1"/>
    </xf>
    <xf numFmtId="0" fontId="25" fillId="0" borderId="0" xfId="1" applyFont="1" applyFill="1" applyBorder="1" applyAlignment="1">
      <alignment horizontal="left" vertical="top"/>
    </xf>
    <xf numFmtId="0" fontId="25" fillId="0" borderId="0" xfId="1" applyFont="1" applyAlignment="1">
      <alignment horizontal="left"/>
    </xf>
  </cellXfs>
  <cellStyles count="47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Обычный 3" xfId="38"/>
    <cellStyle name="Обычный 4" xfId="1"/>
    <cellStyle name="Обычный 7 4" xfId="39"/>
    <cellStyle name="Плохой 2" xfId="40"/>
    <cellStyle name="Пояснение 2" xfId="41"/>
    <cellStyle name="Примечание 2" xfId="42"/>
    <cellStyle name="Процентный" xfId="46" builtinId="5"/>
    <cellStyle name="Связанная ячейка 2" xfId="43"/>
    <cellStyle name="Текст предупреждения 2" xfId="44"/>
    <cellStyle name="Хороший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&#1086;&#1088;&#1084;&#1072;%20&#1087;&#1088;&#1086;&#1090;&#1086;&#1082;&#1086;&#1083;&#1072;%20&#1064;&#1069;%20&#1042;&#1089;&#1054;&#1064;%202025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7 КЛАСС"/>
      <sheetName val="8 КЛАСС "/>
      <sheetName val="9 КЛАСС"/>
      <sheetName val="10 КЛАСС"/>
      <sheetName val="11 КЛАСС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T47"/>
  <sheetViews>
    <sheetView topLeftCell="A23" zoomScale="72" zoomScaleNormal="72" workbookViewId="0">
      <selection activeCell="D44" sqref="D44"/>
    </sheetView>
  </sheetViews>
  <sheetFormatPr defaultRowHeight="12"/>
  <cols>
    <col min="1" max="1" width="9.33203125" style="173"/>
    <col min="2" max="2" width="7.5" customWidth="1"/>
    <col min="3" max="3" width="19.1640625" customWidth="1"/>
    <col min="4" max="4" width="26.33203125" customWidth="1"/>
    <col min="5" max="5" width="8.83203125" customWidth="1"/>
    <col min="7" max="7" width="24.1640625" customWidth="1"/>
    <col min="17" max="17" width="11.1640625" style="173" customWidth="1"/>
    <col min="18" max="18" width="17.1640625" style="173" customWidth="1"/>
  </cols>
  <sheetData>
    <row r="2" spans="1:20" ht="12.75">
      <c r="A2" s="179" t="s">
        <v>93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2"/>
      <c r="S2" s="25"/>
    </row>
    <row r="3" spans="1:20" ht="12.75">
      <c r="A3" s="100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100"/>
      <c r="R3" s="172"/>
      <c r="S3" s="25"/>
    </row>
    <row r="4" spans="1:20" ht="12.75">
      <c r="A4" s="180" t="s">
        <v>94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72"/>
      <c r="S4" s="25"/>
    </row>
    <row r="5" spans="1:20" ht="12.75">
      <c r="A5" s="180" t="s">
        <v>63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72"/>
      <c r="S5" s="25"/>
    </row>
    <row r="6" spans="1:20" ht="12.75">
      <c r="A6" s="181" t="s">
        <v>24</v>
      </c>
      <c r="B6" s="181"/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181"/>
      <c r="R6" s="172"/>
      <c r="S6" s="25"/>
    </row>
    <row r="7" spans="1:20" ht="12.75">
      <c r="A7" s="177" t="s">
        <v>30</v>
      </c>
      <c r="B7" s="177"/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25"/>
    </row>
    <row r="8" spans="1:20" ht="12.75" customHeight="1">
      <c r="A8" s="177" t="s">
        <v>70</v>
      </c>
      <c r="B8" s="178"/>
      <c r="C8" s="178"/>
      <c r="D8" s="178"/>
      <c r="E8" s="178"/>
      <c r="F8" s="178"/>
      <c r="G8" s="178"/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8"/>
      <c r="S8" s="178"/>
      <c r="T8" s="178"/>
    </row>
    <row r="9" spans="1:20" ht="12.75" customHeight="1">
      <c r="A9" s="177" t="s">
        <v>34</v>
      </c>
      <c r="B9" s="178"/>
      <c r="C9" s="178"/>
      <c r="D9" s="178"/>
      <c r="E9" s="178"/>
      <c r="F9" s="178"/>
      <c r="G9" s="178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</row>
    <row r="10" spans="1:20" ht="12.75" customHeight="1">
      <c r="A10" s="27" t="s">
        <v>15</v>
      </c>
      <c r="B10" s="27"/>
      <c r="C10" s="6"/>
      <c r="D10" s="49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6"/>
      <c r="R10" s="6"/>
      <c r="S10" s="27"/>
      <c r="T10" s="27"/>
    </row>
    <row r="11" spans="1:20" ht="15">
      <c r="A11" s="27" t="s">
        <v>42</v>
      </c>
      <c r="B11" s="27"/>
      <c r="C11" s="6"/>
      <c r="D11" s="49"/>
      <c r="E11" s="27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74"/>
      <c r="R11" s="174"/>
      <c r="S11" s="18"/>
      <c r="T11" s="18"/>
    </row>
    <row r="12" spans="1:20" ht="15.75" thickBot="1">
      <c r="A12" s="28" t="s">
        <v>43</v>
      </c>
      <c r="B12" s="28"/>
      <c r="C12" s="53"/>
      <c r="D12" s="111"/>
      <c r="E12" s="28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50"/>
      <c r="R12" s="50"/>
      <c r="S12" s="18"/>
      <c r="T12" s="18"/>
    </row>
    <row r="13" spans="1:20" ht="77.25" thickBot="1">
      <c r="A13" s="56" t="s">
        <v>0</v>
      </c>
      <c r="B13" s="55" t="s">
        <v>1</v>
      </c>
      <c r="C13" s="55" t="s">
        <v>13</v>
      </c>
      <c r="D13" s="56" t="s">
        <v>2</v>
      </c>
      <c r="E13" s="57" t="s">
        <v>46</v>
      </c>
      <c r="F13" s="57" t="s">
        <v>47</v>
      </c>
      <c r="G13" s="56" t="s">
        <v>3</v>
      </c>
      <c r="H13" s="58">
        <f>'[1]10 КЛАСС'!I13</f>
        <v>0</v>
      </c>
      <c r="I13" s="56">
        <f>'[1]10 КЛАСС'!J13</f>
        <v>0</v>
      </c>
      <c r="J13" s="56">
        <f>'[1]10 КЛАСС'!K13</f>
        <v>0</v>
      </c>
      <c r="K13" s="57">
        <f>'[1]10 КЛАСС'!L13</f>
        <v>0</v>
      </c>
      <c r="L13" s="57">
        <f>'[1]10 КЛАСС'!M13</f>
        <v>0</v>
      </c>
      <c r="M13" s="57">
        <f>'[1]10 КЛАСС'!N13</f>
        <v>0</v>
      </c>
      <c r="N13" s="57">
        <f>'[1]10 КЛАСС'!O13</f>
        <v>0</v>
      </c>
      <c r="O13" s="56" t="s">
        <v>4</v>
      </c>
      <c r="P13" s="56" t="s">
        <v>5</v>
      </c>
      <c r="Q13" s="56" t="s">
        <v>38</v>
      </c>
      <c r="R13" s="56" t="s">
        <v>12</v>
      </c>
      <c r="S13" s="25"/>
    </row>
    <row r="14" spans="1:20" ht="28.5">
      <c r="A14" s="61">
        <v>1</v>
      </c>
      <c r="B14" s="92">
        <v>401</v>
      </c>
      <c r="C14" s="87" t="s">
        <v>14</v>
      </c>
      <c r="D14" s="87" t="s">
        <v>65</v>
      </c>
      <c r="E14" s="88" t="s">
        <v>86</v>
      </c>
      <c r="F14" s="88">
        <v>4</v>
      </c>
      <c r="G14" s="87" t="s">
        <v>87</v>
      </c>
      <c r="H14" s="61">
        <v>4</v>
      </c>
      <c r="I14" s="61">
        <v>6</v>
      </c>
      <c r="J14" s="61">
        <v>2</v>
      </c>
      <c r="K14" s="62">
        <v>6</v>
      </c>
      <c r="L14" s="62">
        <v>4</v>
      </c>
      <c r="M14" s="62">
        <v>0</v>
      </c>
      <c r="N14" s="62">
        <v>5</v>
      </c>
      <c r="O14" s="70">
        <v>27</v>
      </c>
      <c r="P14" s="70">
        <v>40</v>
      </c>
      <c r="Q14" s="70">
        <v>67</v>
      </c>
      <c r="R14" s="68" t="s">
        <v>20</v>
      </c>
      <c r="S14" s="25"/>
    </row>
    <row r="15" spans="1:20" ht="28.5">
      <c r="A15" s="66">
        <v>2</v>
      </c>
      <c r="B15" s="68">
        <v>402</v>
      </c>
      <c r="C15" s="87" t="s">
        <v>14</v>
      </c>
      <c r="D15" s="87" t="s">
        <v>65</v>
      </c>
      <c r="E15" s="88" t="s">
        <v>86</v>
      </c>
      <c r="F15" s="88">
        <v>4</v>
      </c>
      <c r="G15" s="87" t="s">
        <v>87</v>
      </c>
      <c r="H15" s="66">
        <v>4</v>
      </c>
      <c r="I15" s="66">
        <v>6</v>
      </c>
      <c r="J15" s="66">
        <v>2</v>
      </c>
      <c r="K15" s="67">
        <v>2</v>
      </c>
      <c r="L15" s="67">
        <v>0</v>
      </c>
      <c r="M15" s="67">
        <v>4</v>
      </c>
      <c r="N15" s="67">
        <v>3</v>
      </c>
      <c r="O15" s="77">
        <v>21</v>
      </c>
      <c r="P15" s="70">
        <v>40</v>
      </c>
      <c r="Q15" s="77">
        <v>52</v>
      </c>
      <c r="R15" s="68" t="s">
        <v>20</v>
      </c>
      <c r="S15" s="25"/>
    </row>
    <row r="16" spans="1:20" ht="28.5">
      <c r="A16" s="66">
        <v>3</v>
      </c>
      <c r="B16" s="68">
        <v>403</v>
      </c>
      <c r="C16" s="87" t="s">
        <v>14</v>
      </c>
      <c r="D16" s="87" t="s">
        <v>65</v>
      </c>
      <c r="E16" s="88" t="s">
        <v>86</v>
      </c>
      <c r="F16" s="88">
        <v>4</v>
      </c>
      <c r="G16" s="87" t="s">
        <v>87</v>
      </c>
      <c r="H16" s="66">
        <v>4</v>
      </c>
      <c r="I16" s="66">
        <v>6</v>
      </c>
      <c r="J16" s="66">
        <v>2</v>
      </c>
      <c r="K16" s="67">
        <v>8</v>
      </c>
      <c r="L16" s="67">
        <v>2</v>
      </c>
      <c r="M16" s="67">
        <v>0</v>
      </c>
      <c r="N16" s="67">
        <v>2</v>
      </c>
      <c r="O16" s="77">
        <v>24</v>
      </c>
      <c r="P16" s="70">
        <v>40</v>
      </c>
      <c r="Q16" s="77">
        <v>60</v>
      </c>
      <c r="R16" s="68" t="s">
        <v>20</v>
      </c>
      <c r="S16" s="25"/>
    </row>
    <row r="17" spans="1:19" ht="28.5">
      <c r="A17" s="66">
        <v>4</v>
      </c>
      <c r="B17" s="68">
        <v>404</v>
      </c>
      <c r="C17" s="87" t="s">
        <v>14</v>
      </c>
      <c r="D17" s="87" t="s">
        <v>65</v>
      </c>
      <c r="E17" s="88" t="s">
        <v>86</v>
      </c>
      <c r="F17" s="88">
        <v>4</v>
      </c>
      <c r="G17" s="87" t="s">
        <v>87</v>
      </c>
      <c r="H17" s="66">
        <v>4</v>
      </c>
      <c r="I17" s="66">
        <v>6</v>
      </c>
      <c r="J17" s="66">
        <v>2</v>
      </c>
      <c r="K17" s="67">
        <v>4</v>
      </c>
      <c r="L17" s="67">
        <v>6</v>
      </c>
      <c r="M17" s="67">
        <v>4</v>
      </c>
      <c r="N17" s="67">
        <v>6</v>
      </c>
      <c r="O17" s="77">
        <v>34</v>
      </c>
      <c r="P17" s="70">
        <v>40</v>
      </c>
      <c r="Q17" s="77">
        <v>85</v>
      </c>
      <c r="R17" s="68" t="s">
        <v>40</v>
      </c>
      <c r="S17" s="25"/>
    </row>
    <row r="18" spans="1:19" ht="28.5">
      <c r="A18" s="66">
        <v>5</v>
      </c>
      <c r="B18" s="68">
        <v>405</v>
      </c>
      <c r="C18" s="87" t="s">
        <v>14</v>
      </c>
      <c r="D18" s="87" t="s">
        <v>65</v>
      </c>
      <c r="E18" s="88" t="s">
        <v>86</v>
      </c>
      <c r="F18" s="88">
        <v>4</v>
      </c>
      <c r="G18" s="87" t="s">
        <v>87</v>
      </c>
      <c r="H18" s="66">
        <v>4</v>
      </c>
      <c r="I18" s="66">
        <v>6</v>
      </c>
      <c r="J18" s="66">
        <v>2</v>
      </c>
      <c r="K18" s="67">
        <v>4</v>
      </c>
      <c r="L18" s="67">
        <v>0</v>
      </c>
      <c r="M18" s="67">
        <v>0</v>
      </c>
      <c r="N18" s="67">
        <v>6</v>
      </c>
      <c r="O18" s="77">
        <v>22</v>
      </c>
      <c r="P18" s="70">
        <v>40</v>
      </c>
      <c r="Q18" s="77">
        <v>55</v>
      </c>
      <c r="R18" s="68" t="s">
        <v>20</v>
      </c>
      <c r="S18" s="25"/>
    </row>
    <row r="19" spans="1:19" ht="28.5">
      <c r="A19" s="66">
        <v>6</v>
      </c>
      <c r="B19" s="68">
        <v>406</v>
      </c>
      <c r="C19" s="87" t="s">
        <v>14</v>
      </c>
      <c r="D19" s="87" t="s">
        <v>65</v>
      </c>
      <c r="E19" s="88" t="s">
        <v>86</v>
      </c>
      <c r="F19" s="88">
        <v>4</v>
      </c>
      <c r="G19" s="87" t="s">
        <v>87</v>
      </c>
      <c r="H19" s="66">
        <v>4</v>
      </c>
      <c r="I19" s="66">
        <v>6</v>
      </c>
      <c r="J19" s="66">
        <v>2</v>
      </c>
      <c r="K19" s="66">
        <v>8</v>
      </c>
      <c r="L19" s="66">
        <v>6</v>
      </c>
      <c r="M19" s="66">
        <v>2</v>
      </c>
      <c r="N19" s="66">
        <v>5</v>
      </c>
      <c r="O19" s="77">
        <v>33</v>
      </c>
      <c r="P19" s="70">
        <v>40</v>
      </c>
      <c r="Q19" s="77">
        <v>82</v>
      </c>
      <c r="R19" s="68" t="s">
        <v>20</v>
      </c>
      <c r="S19" s="25"/>
    </row>
    <row r="20" spans="1:19" ht="28.5">
      <c r="A20" s="66">
        <v>7</v>
      </c>
      <c r="B20" s="68">
        <v>407</v>
      </c>
      <c r="C20" s="87" t="s">
        <v>14</v>
      </c>
      <c r="D20" s="87" t="s">
        <v>65</v>
      </c>
      <c r="E20" s="88" t="s">
        <v>86</v>
      </c>
      <c r="F20" s="88">
        <v>4</v>
      </c>
      <c r="G20" s="87" t="s">
        <v>87</v>
      </c>
      <c r="H20" s="66">
        <v>4</v>
      </c>
      <c r="I20" s="66">
        <v>4</v>
      </c>
      <c r="J20" s="66">
        <v>0</v>
      </c>
      <c r="K20" s="67">
        <v>7</v>
      </c>
      <c r="L20" s="67">
        <v>2</v>
      </c>
      <c r="M20" s="67">
        <v>2</v>
      </c>
      <c r="N20" s="67">
        <v>0</v>
      </c>
      <c r="O20" s="77">
        <v>19</v>
      </c>
      <c r="P20" s="70">
        <v>40</v>
      </c>
      <c r="Q20" s="77">
        <v>47</v>
      </c>
      <c r="R20" s="176" t="s">
        <v>19</v>
      </c>
      <c r="S20" s="25"/>
    </row>
    <row r="21" spans="1:19" ht="28.5">
      <c r="A21" s="66">
        <v>8</v>
      </c>
      <c r="B21" s="68">
        <v>408</v>
      </c>
      <c r="C21" s="87" t="s">
        <v>14</v>
      </c>
      <c r="D21" s="87" t="s">
        <v>65</v>
      </c>
      <c r="E21" s="88" t="s">
        <v>86</v>
      </c>
      <c r="F21" s="88">
        <v>4</v>
      </c>
      <c r="G21" s="87" t="s">
        <v>87</v>
      </c>
      <c r="H21" s="66">
        <v>4</v>
      </c>
      <c r="I21" s="66">
        <v>6</v>
      </c>
      <c r="J21" s="66">
        <v>2</v>
      </c>
      <c r="K21" s="67">
        <v>8</v>
      </c>
      <c r="L21" s="67">
        <v>6</v>
      </c>
      <c r="M21" s="67">
        <v>2</v>
      </c>
      <c r="N21" s="67">
        <v>0</v>
      </c>
      <c r="O21" s="77">
        <v>28</v>
      </c>
      <c r="P21" s="70">
        <v>40</v>
      </c>
      <c r="Q21" s="77">
        <v>70</v>
      </c>
      <c r="R21" s="68" t="s">
        <v>20</v>
      </c>
      <c r="S21" s="25"/>
    </row>
    <row r="22" spans="1:19" ht="28.5">
      <c r="A22" s="66">
        <v>9</v>
      </c>
      <c r="B22" s="68">
        <v>409</v>
      </c>
      <c r="C22" s="87" t="s">
        <v>14</v>
      </c>
      <c r="D22" s="87" t="s">
        <v>65</v>
      </c>
      <c r="E22" s="88" t="s">
        <v>86</v>
      </c>
      <c r="F22" s="88">
        <v>4</v>
      </c>
      <c r="G22" s="87" t="s">
        <v>87</v>
      </c>
      <c r="H22" s="66">
        <v>4</v>
      </c>
      <c r="I22" s="66">
        <v>6</v>
      </c>
      <c r="J22" s="66">
        <v>2</v>
      </c>
      <c r="K22" s="67">
        <v>8</v>
      </c>
      <c r="L22" s="67">
        <v>6</v>
      </c>
      <c r="M22" s="67">
        <v>4</v>
      </c>
      <c r="N22" s="67">
        <v>1</v>
      </c>
      <c r="O22" s="77">
        <v>31</v>
      </c>
      <c r="P22" s="70">
        <v>40</v>
      </c>
      <c r="Q22" s="77">
        <v>77</v>
      </c>
      <c r="R22" s="68" t="s">
        <v>20</v>
      </c>
      <c r="S22" s="25"/>
    </row>
    <row r="23" spans="1:19" ht="25.5">
      <c r="A23" s="66">
        <v>10</v>
      </c>
      <c r="B23" s="68">
        <v>411</v>
      </c>
      <c r="C23" s="65" t="s">
        <v>88</v>
      </c>
      <c r="D23" s="65" t="s">
        <v>65</v>
      </c>
      <c r="E23" s="66" t="s">
        <v>89</v>
      </c>
      <c r="F23" s="66">
        <v>4</v>
      </c>
      <c r="G23" s="65" t="s">
        <v>90</v>
      </c>
      <c r="H23" s="66">
        <v>4</v>
      </c>
      <c r="I23" s="66">
        <v>2</v>
      </c>
      <c r="J23" s="66">
        <v>2</v>
      </c>
      <c r="K23" s="67">
        <v>1</v>
      </c>
      <c r="L23" s="67">
        <v>0</v>
      </c>
      <c r="M23" s="67">
        <v>0</v>
      </c>
      <c r="N23" s="67">
        <v>2</v>
      </c>
      <c r="O23" s="77">
        <v>11</v>
      </c>
      <c r="P23" s="77">
        <v>40</v>
      </c>
      <c r="Q23" s="77">
        <v>27</v>
      </c>
      <c r="R23" s="176" t="s">
        <v>19</v>
      </c>
      <c r="S23" s="25"/>
    </row>
    <row r="24" spans="1:19" ht="25.5">
      <c r="A24" s="66">
        <v>11</v>
      </c>
      <c r="B24" s="68">
        <v>412</v>
      </c>
      <c r="C24" s="65" t="s">
        <v>88</v>
      </c>
      <c r="D24" s="65" t="s">
        <v>65</v>
      </c>
      <c r="E24" s="66" t="s">
        <v>89</v>
      </c>
      <c r="F24" s="66">
        <v>4</v>
      </c>
      <c r="G24" s="65" t="s">
        <v>90</v>
      </c>
      <c r="H24" s="66">
        <v>4</v>
      </c>
      <c r="I24" s="66">
        <v>4</v>
      </c>
      <c r="J24" s="66">
        <v>2</v>
      </c>
      <c r="K24" s="67">
        <v>8</v>
      </c>
      <c r="L24" s="67">
        <v>4</v>
      </c>
      <c r="M24" s="67">
        <v>4</v>
      </c>
      <c r="N24" s="67">
        <v>5</v>
      </c>
      <c r="O24" s="77">
        <v>31</v>
      </c>
      <c r="P24" s="77">
        <v>40</v>
      </c>
      <c r="Q24" s="77">
        <v>77</v>
      </c>
      <c r="R24" s="68" t="s">
        <v>20</v>
      </c>
      <c r="S24" s="25"/>
    </row>
    <row r="25" spans="1:19" ht="25.5">
      <c r="A25" s="66">
        <v>12</v>
      </c>
      <c r="B25" s="68">
        <v>413</v>
      </c>
      <c r="C25" s="65" t="s">
        <v>88</v>
      </c>
      <c r="D25" s="65" t="s">
        <v>65</v>
      </c>
      <c r="E25" s="66" t="s">
        <v>89</v>
      </c>
      <c r="F25" s="66">
        <v>4</v>
      </c>
      <c r="G25" s="65" t="s">
        <v>90</v>
      </c>
      <c r="H25" s="66">
        <v>2</v>
      </c>
      <c r="I25" s="66">
        <v>2</v>
      </c>
      <c r="J25" s="66">
        <v>0</v>
      </c>
      <c r="K25" s="67">
        <v>2</v>
      </c>
      <c r="L25" s="67">
        <v>0</v>
      </c>
      <c r="M25" s="67">
        <v>2</v>
      </c>
      <c r="N25" s="67">
        <v>4</v>
      </c>
      <c r="O25" s="77">
        <v>12</v>
      </c>
      <c r="P25" s="77">
        <v>40</v>
      </c>
      <c r="Q25" s="77">
        <v>30</v>
      </c>
      <c r="R25" s="176" t="s">
        <v>19</v>
      </c>
      <c r="S25" s="25"/>
    </row>
    <row r="26" spans="1:19" ht="25.5">
      <c r="A26" s="66">
        <v>13</v>
      </c>
      <c r="B26" s="68">
        <v>414</v>
      </c>
      <c r="C26" s="65" t="s">
        <v>88</v>
      </c>
      <c r="D26" s="65" t="s">
        <v>65</v>
      </c>
      <c r="E26" s="66" t="s">
        <v>89</v>
      </c>
      <c r="F26" s="66">
        <v>4</v>
      </c>
      <c r="G26" s="65" t="s">
        <v>90</v>
      </c>
      <c r="H26" s="66">
        <v>3</v>
      </c>
      <c r="I26" s="66">
        <v>2</v>
      </c>
      <c r="J26" s="66">
        <v>0</v>
      </c>
      <c r="K26" s="67">
        <v>7</v>
      </c>
      <c r="L26" s="67">
        <v>0</v>
      </c>
      <c r="M26" s="67">
        <v>0</v>
      </c>
      <c r="N26" s="67">
        <v>2</v>
      </c>
      <c r="O26" s="77">
        <v>14</v>
      </c>
      <c r="P26" s="77">
        <v>40</v>
      </c>
      <c r="Q26" s="77">
        <v>35</v>
      </c>
      <c r="R26" s="176" t="s">
        <v>19</v>
      </c>
      <c r="S26" s="25"/>
    </row>
    <row r="27" spans="1:19" ht="25.5">
      <c r="A27" s="66">
        <v>14</v>
      </c>
      <c r="B27" s="68">
        <v>415</v>
      </c>
      <c r="C27" s="65" t="s">
        <v>88</v>
      </c>
      <c r="D27" s="65" t="s">
        <v>65</v>
      </c>
      <c r="E27" s="66" t="s">
        <v>89</v>
      </c>
      <c r="F27" s="66">
        <v>4</v>
      </c>
      <c r="G27" s="65" t="s">
        <v>90</v>
      </c>
      <c r="H27" s="66">
        <v>4</v>
      </c>
      <c r="I27" s="66">
        <v>2</v>
      </c>
      <c r="J27" s="66">
        <v>2</v>
      </c>
      <c r="K27" s="67">
        <v>6</v>
      </c>
      <c r="L27" s="67">
        <v>0</v>
      </c>
      <c r="M27" s="67">
        <v>0</v>
      </c>
      <c r="N27" s="67">
        <v>0</v>
      </c>
      <c r="O27" s="77">
        <v>14</v>
      </c>
      <c r="P27" s="77">
        <v>40</v>
      </c>
      <c r="Q27" s="77">
        <v>35</v>
      </c>
      <c r="R27" s="176" t="s">
        <v>19</v>
      </c>
      <c r="S27" s="25"/>
    </row>
    <row r="28" spans="1:19" ht="25.5">
      <c r="A28" s="66">
        <v>15</v>
      </c>
      <c r="B28" s="68">
        <v>416</v>
      </c>
      <c r="C28" s="65" t="s">
        <v>88</v>
      </c>
      <c r="D28" s="65" t="s">
        <v>65</v>
      </c>
      <c r="E28" s="66" t="s">
        <v>89</v>
      </c>
      <c r="F28" s="66">
        <v>4</v>
      </c>
      <c r="G28" s="65" t="s">
        <v>90</v>
      </c>
      <c r="H28" s="66">
        <v>4</v>
      </c>
      <c r="I28" s="66">
        <v>4</v>
      </c>
      <c r="J28" s="66">
        <v>2</v>
      </c>
      <c r="K28" s="67">
        <v>4</v>
      </c>
      <c r="L28" s="67">
        <v>2</v>
      </c>
      <c r="M28" s="67">
        <v>2</v>
      </c>
      <c r="N28" s="67">
        <v>2</v>
      </c>
      <c r="O28" s="77">
        <v>20</v>
      </c>
      <c r="P28" s="77">
        <v>40</v>
      </c>
      <c r="Q28" s="77">
        <v>50</v>
      </c>
      <c r="R28" s="68" t="s">
        <v>20</v>
      </c>
      <c r="S28" s="25"/>
    </row>
    <row r="29" spans="1:19" ht="25.5">
      <c r="A29" s="66">
        <v>16</v>
      </c>
      <c r="B29" s="68">
        <v>417</v>
      </c>
      <c r="C29" s="65" t="s">
        <v>88</v>
      </c>
      <c r="D29" s="65" t="s">
        <v>65</v>
      </c>
      <c r="E29" s="66" t="s">
        <v>89</v>
      </c>
      <c r="F29" s="66">
        <v>4</v>
      </c>
      <c r="G29" s="65" t="s">
        <v>90</v>
      </c>
      <c r="H29" s="66">
        <v>4</v>
      </c>
      <c r="I29" s="66">
        <v>0</v>
      </c>
      <c r="J29" s="66">
        <v>2</v>
      </c>
      <c r="K29" s="67">
        <v>0</v>
      </c>
      <c r="L29" s="67">
        <v>0</v>
      </c>
      <c r="M29" s="67">
        <v>0</v>
      </c>
      <c r="N29" s="67">
        <v>2</v>
      </c>
      <c r="O29" s="77">
        <v>8</v>
      </c>
      <c r="P29" s="77">
        <v>40</v>
      </c>
      <c r="Q29" s="77">
        <v>20</v>
      </c>
      <c r="R29" s="176" t="s">
        <v>19</v>
      </c>
      <c r="S29" s="25"/>
    </row>
    <row r="30" spans="1:19" ht="25.5">
      <c r="A30" s="66">
        <v>17</v>
      </c>
      <c r="B30" s="68">
        <v>418</v>
      </c>
      <c r="C30" s="65" t="s">
        <v>88</v>
      </c>
      <c r="D30" s="65" t="s">
        <v>65</v>
      </c>
      <c r="E30" s="66" t="s">
        <v>89</v>
      </c>
      <c r="F30" s="66">
        <v>4</v>
      </c>
      <c r="G30" s="65" t="s">
        <v>90</v>
      </c>
      <c r="H30" s="66">
        <v>4</v>
      </c>
      <c r="I30" s="66">
        <v>4</v>
      </c>
      <c r="J30" s="66">
        <v>0</v>
      </c>
      <c r="K30" s="67">
        <v>4</v>
      </c>
      <c r="L30" s="67">
        <v>0</v>
      </c>
      <c r="M30" s="67">
        <v>2</v>
      </c>
      <c r="N30" s="67">
        <v>2</v>
      </c>
      <c r="O30" s="77">
        <v>16</v>
      </c>
      <c r="P30" s="77">
        <v>40</v>
      </c>
      <c r="Q30" s="77">
        <v>40</v>
      </c>
      <c r="R30" s="176" t="s">
        <v>19</v>
      </c>
      <c r="S30" s="25"/>
    </row>
    <row r="31" spans="1:19" ht="25.5">
      <c r="A31" s="66">
        <v>18</v>
      </c>
      <c r="B31" s="68">
        <v>419</v>
      </c>
      <c r="C31" s="65" t="s">
        <v>88</v>
      </c>
      <c r="D31" s="65" t="s">
        <v>65</v>
      </c>
      <c r="E31" s="66" t="s">
        <v>89</v>
      </c>
      <c r="F31" s="66">
        <v>4</v>
      </c>
      <c r="G31" s="65" t="s">
        <v>90</v>
      </c>
      <c r="H31" s="66">
        <v>4</v>
      </c>
      <c r="I31" s="66">
        <v>2</v>
      </c>
      <c r="J31" s="66">
        <v>0</v>
      </c>
      <c r="K31" s="67">
        <v>0</v>
      </c>
      <c r="L31" s="67">
        <v>0</v>
      </c>
      <c r="M31" s="67">
        <v>0</v>
      </c>
      <c r="N31" s="67">
        <v>1</v>
      </c>
      <c r="O31" s="77">
        <v>7</v>
      </c>
      <c r="P31" s="77">
        <v>40</v>
      </c>
      <c r="Q31" s="77">
        <v>17</v>
      </c>
      <c r="R31" s="176" t="s">
        <v>19</v>
      </c>
      <c r="S31" s="25"/>
    </row>
    <row r="32" spans="1:19" ht="25.5">
      <c r="A32" s="66">
        <v>19</v>
      </c>
      <c r="B32" s="68">
        <v>420</v>
      </c>
      <c r="C32" s="65" t="s">
        <v>14</v>
      </c>
      <c r="D32" s="65" t="s">
        <v>65</v>
      </c>
      <c r="E32" s="66" t="s">
        <v>91</v>
      </c>
      <c r="F32" s="66">
        <v>4</v>
      </c>
      <c r="G32" s="65" t="s">
        <v>92</v>
      </c>
      <c r="H32" s="66">
        <v>4</v>
      </c>
      <c r="I32" s="66">
        <v>5</v>
      </c>
      <c r="J32" s="66">
        <v>0</v>
      </c>
      <c r="K32" s="67">
        <v>7</v>
      </c>
      <c r="L32" s="67">
        <v>6</v>
      </c>
      <c r="M32" s="67">
        <v>4</v>
      </c>
      <c r="N32" s="67">
        <v>6</v>
      </c>
      <c r="O32" s="77">
        <v>32</v>
      </c>
      <c r="P32" s="77">
        <v>40</v>
      </c>
      <c r="Q32" s="77">
        <v>80</v>
      </c>
      <c r="R32" s="68" t="s">
        <v>20</v>
      </c>
      <c r="S32" s="25"/>
    </row>
    <row r="33" spans="1:19" ht="25.5">
      <c r="A33" s="66">
        <v>20</v>
      </c>
      <c r="B33" s="68">
        <v>421</v>
      </c>
      <c r="C33" s="65" t="s">
        <v>14</v>
      </c>
      <c r="D33" s="65" t="s">
        <v>65</v>
      </c>
      <c r="E33" s="66" t="s">
        <v>91</v>
      </c>
      <c r="F33" s="66">
        <v>4</v>
      </c>
      <c r="G33" s="65" t="s">
        <v>92</v>
      </c>
      <c r="H33" s="66">
        <v>4</v>
      </c>
      <c r="I33" s="66">
        <v>4</v>
      </c>
      <c r="J33" s="66">
        <v>0</v>
      </c>
      <c r="K33" s="67">
        <v>8</v>
      </c>
      <c r="L33" s="67">
        <v>0</v>
      </c>
      <c r="M33" s="67">
        <v>0</v>
      </c>
      <c r="N33" s="67">
        <v>2</v>
      </c>
      <c r="O33" s="77">
        <v>18</v>
      </c>
      <c r="P33" s="77">
        <v>40</v>
      </c>
      <c r="Q33" s="77">
        <v>45</v>
      </c>
      <c r="R33" s="176" t="s">
        <v>19</v>
      </c>
      <c r="S33" s="25"/>
    </row>
    <row r="34" spans="1:19" ht="25.5">
      <c r="A34" s="66">
        <v>21</v>
      </c>
      <c r="B34" s="68">
        <v>422</v>
      </c>
      <c r="C34" s="65" t="s">
        <v>14</v>
      </c>
      <c r="D34" s="65" t="s">
        <v>65</v>
      </c>
      <c r="E34" s="66" t="s">
        <v>91</v>
      </c>
      <c r="F34" s="66">
        <v>4</v>
      </c>
      <c r="G34" s="65" t="s">
        <v>92</v>
      </c>
      <c r="H34" s="66">
        <v>3</v>
      </c>
      <c r="I34" s="66">
        <v>5</v>
      </c>
      <c r="J34" s="66">
        <v>0</v>
      </c>
      <c r="K34" s="67">
        <v>0</v>
      </c>
      <c r="L34" s="67">
        <v>2</v>
      </c>
      <c r="M34" s="67">
        <v>3</v>
      </c>
      <c r="N34" s="67">
        <v>3</v>
      </c>
      <c r="O34" s="77">
        <v>26</v>
      </c>
      <c r="P34" s="77">
        <v>40</v>
      </c>
      <c r="Q34" s="77">
        <v>65</v>
      </c>
      <c r="R34" s="68" t="s">
        <v>20</v>
      </c>
      <c r="S34" s="25"/>
    </row>
    <row r="35" spans="1:19" ht="25.5">
      <c r="A35" s="66">
        <v>22</v>
      </c>
      <c r="B35" s="68">
        <v>423</v>
      </c>
      <c r="C35" s="65" t="s">
        <v>14</v>
      </c>
      <c r="D35" s="65" t="s">
        <v>65</v>
      </c>
      <c r="E35" s="66" t="s">
        <v>91</v>
      </c>
      <c r="F35" s="66">
        <v>4</v>
      </c>
      <c r="G35" s="65" t="s">
        <v>92</v>
      </c>
      <c r="H35" s="66">
        <v>4</v>
      </c>
      <c r="I35" s="66">
        <v>4</v>
      </c>
      <c r="J35" s="66">
        <v>0</v>
      </c>
      <c r="K35" s="67">
        <v>8</v>
      </c>
      <c r="L35" s="67">
        <v>6</v>
      </c>
      <c r="M35" s="67">
        <v>4</v>
      </c>
      <c r="N35" s="67">
        <v>5</v>
      </c>
      <c r="O35" s="67">
        <v>31</v>
      </c>
      <c r="P35" s="67">
        <v>40</v>
      </c>
      <c r="Q35" s="67">
        <v>77</v>
      </c>
      <c r="R35" s="68" t="s">
        <v>20</v>
      </c>
      <c r="S35" s="29"/>
    </row>
    <row r="36" spans="1:19" ht="25.5">
      <c r="A36" s="66">
        <v>23</v>
      </c>
      <c r="B36" s="166">
        <v>424</v>
      </c>
      <c r="C36" s="65" t="s">
        <v>14</v>
      </c>
      <c r="D36" s="65" t="s">
        <v>65</v>
      </c>
      <c r="E36" s="66" t="s">
        <v>91</v>
      </c>
      <c r="F36" s="66">
        <v>4</v>
      </c>
      <c r="G36" s="65" t="s">
        <v>92</v>
      </c>
      <c r="H36" s="66">
        <v>4</v>
      </c>
      <c r="I36" s="66">
        <v>5</v>
      </c>
      <c r="J36" s="66">
        <v>0</v>
      </c>
      <c r="K36" s="67">
        <v>5</v>
      </c>
      <c r="L36" s="67">
        <v>2</v>
      </c>
      <c r="M36" s="67">
        <v>4</v>
      </c>
      <c r="N36" s="67">
        <v>4</v>
      </c>
      <c r="O36" s="67">
        <v>24</v>
      </c>
      <c r="P36" s="67">
        <v>40</v>
      </c>
      <c r="Q36" s="67">
        <v>60</v>
      </c>
      <c r="R36" s="68" t="s">
        <v>20</v>
      </c>
      <c r="S36" s="29"/>
    </row>
    <row r="37" spans="1:19" ht="34.5" customHeight="1">
      <c r="A37" s="171">
        <v>24</v>
      </c>
      <c r="B37" s="167">
        <v>425</v>
      </c>
      <c r="C37" s="168" t="s">
        <v>14</v>
      </c>
      <c r="D37" s="168" t="s">
        <v>65</v>
      </c>
      <c r="E37" s="169" t="s">
        <v>91</v>
      </c>
      <c r="F37" s="169">
        <v>4</v>
      </c>
      <c r="G37" s="168" t="s">
        <v>92</v>
      </c>
      <c r="H37" s="168">
        <v>4</v>
      </c>
      <c r="I37" s="168">
        <v>5</v>
      </c>
      <c r="J37" s="168">
        <v>2</v>
      </c>
      <c r="K37" s="168">
        <v>8</v>
      </c>
      <c r="L37" s="168">
        <v>6</v>
      </c>
      <c r="M37" s="168">
        <v>2</v>
      </c>
      <c r="N37" s="168">
        <v>6</v>
      </c>
      <c r="O37" s="169">
        <v>33</v>
      </c>
      <c r="P37" s="169">
        <v>40</v>
      </c>
      <c r="Q37" s="169">
        <v>82</v>
      </c>
      <c r="R37" s="68" t="s">
        <v>20</v>
      </c>
      <c r="S37" s="29"/>
    </row>
    <row r="38" spans="1:19" ht="25.5">
      <c r="A38" s="171">
        <v>25</v>
      </c>
      <c r="B38" s="166">
        <v>426</v>
      </c>
      <c r="C38" s="170" t="s">
        <v>14</v>
      </c>
      <c r="D38" s="170" t="s">
        <v>65</v>
      </c>
      <c r="E38" s="166" t="s">
        <v>91</v>
      </c>
      <c r="F38" s="166">
        <v>4</v>
      </c>
      <c r="G38" s="65" t="s">
        <v>92</v>
      </c>
      <c r="H38" s="170">
        <v>4</v>
      </c>
      <c r="I38" s="170">
        <v>5</v>
      </c>
      <c r="J38" s="170">
        <v>0</v>
      </c>
      <c r="K38" s="170">
        <v>5</v>
      </c>
      <c r="L38" s="170">
        <v>2</v>
      </c>
      <c r="M38" s="170">
        <v>4</v>
      </c>
      <c r="N38" s="170">
        <v>6</v>
      </c>
      <c r="O38" s="166">
        <v>26</v>
      </c>
      <c r="P38" s="166">
        <v>40</v>
      </c>
      <c r="Q38" s="166">
        <v>65</v>
      </c>
      <c r="R38" s="68" t="s">
        <v>20</v>
      </c>
      <c r="S38" s="29"/>
    </row>
    <row r="39" spans="1:19" ht="25.5">
      <c r="A39" s="171">
        <v>26</v>
      </c>
      <c r="B39" s="166">
        <v>427</v>
      </c>
      <c r="C39" s="170" t="s">
        <v>14</v>
      </c>
      <c r="D39" s="170" t="s">
        <v>65</v>
      </c>
      <c r="E39" s="166" t="s">
        <v>91</v>
      </c>
      <c r="F39" s="166">
        <v>4</v>
      </c>
      <c r="G39" s="65" t="s">
        <v>92</v>
      </c>
      <c r="H39" s="170">
        <v>4</v>
      </c>
      <c r="I39" s="170">
        <v>1</v>
      </c>
      <c r="J39" s="170">
        <v>0</v>
      </c>
      <c r="K39" s="170">
        <v>7</v>
      </c>
      <c r="L39" s="170">
        <v>4</v>
      </c>
      <c r="M39" s="170">
        <v>4</v>
      </c>
      <c r="N39" s="170">
        <v>5</v>
      </c>
      <c r="O39" s="166">
        <v>25</v>
      </c>
      <c r="P39" s="166">
        <v>40</v>
      </c>
      <c r="Q39" s="166">
        <v>62</v>
      </c>
      <c r="R39" s="68" t="s">
        <v>20</v>
      </c>
      <c r="S39" s="29"/>
    </row>
    <row r="40" spans="1:19" ht="25.5">
      <c r="A40" s="171">
        <v>27</v>
      </c>
      <c r="B40" s="166">
        <v>428</v>
      </c>
      <c r="C40" s="170" t="s">
        <v>14</v>
      </c>
      <c r="D40" s="170" t="s">
        <v>65</v>
      </c>
      <c r="E40" s="166" t="s">
        <v>91</v>
      </c>
      <c r="F40" s="166">
        <v>4</v>
      </c>
      <c r="G40" s="65" t="s">
        <v>92</v>
      </c>
      <c r="H40" s="170">
        <v>4</v>
      </c>
      <c r="I40" s="170">
        <v>5</v>
      </c>
      <c r="J40" s="170">
        <v>0</v>
      </c>
      <c r="K40" s="170">
        <v>5</v>
      </c>
      <c r="L40" s="170">
        <v>4</v>
      </c>
      <c r="M40" s="170">
        <v>4</v>
      </c>
      <c r="N40" s="170">
        <v>6</v>
      </c>
      <c r="O40" s="166">
        <v>28</v>
      </c>
      <c r="P40" s="166">
        <v>40</v>
      </c>
      <c r="Q40" s="166">
        <v>70</v>
      </c>
      <c r="R40" s="68" t="s">
        <v>20</v>
      </c>
      <c r="S40" s="29"/>
    </row>
    <row r="41" spans="1:19" ht="25.5">
      <c r="A41" s="171">
        <v>28</v>
      </c>
      <c r="B41" s="166">
        <v>429</v>
      </c>
      <c r="C41" s="170" t="s">
        <v>88</v>
      </c>
      <c r="D41" s="170" t="s">
        <v>65</v>
      </c>
      <c r="E41" s="166" t="s">
        <v>91</v>
      </c>
      <c r="F41" s="166">
        <v>4</v>
      </c>
      <c r="G41" s="65" t="s">
        <v>92</v>
      </c>
      <c r="H41" s="170">
        <v>4</v>
      </c>
      <c r="I41" s="170">
        <v>4</v>
      </c>
      <c r="J41" s="170">
        <v>1</v>
      </c>
      <c r="K41" s="170">
        <v>8</v>
      </c>
      <c r="L41" s="170">
        <v>6</v>
      </c>
      <c r="M41" s="170">
        <v>2</v>
      </c>
      <c r="N41" s="170">
        <v>5</v>
      </c>
      <c r="O41" s="166">
        <v>30</v>
      </c>
      <c r="P41" s="166">
        <v>40</v>
      </c>
      <c r="Q41" s="166">
        <v>75</v>
      </c>
      <c r="R41" s="68" t="s">
        <v>20</v>
      </c>
      <c r="S41" s="29"/>
    </row>
    <row r="42" spans="1:19" ht="12.75">
      <c r="A42" s="172"/>
      <c r="B42" s="14"/>
      <c r="C42" s="25"/>
      <c r="D42" s="30"/>
      <c r="E42" s="7"/>
      <c r="F42" s="7"/>
      <c r="G42" s="15"/>
      <c r="H42" s="15"/>
      <c r="I42" s="15"/>
      <c r="J42" s="15"/>
      <c r="K42" s="15"/>
      <c r="L42" s="15"/>
      <c r="M42" s="15"/>
      <c r="N42" s="16"/>
      <c r="O42" s="16"/>
      <c r="P42" s="16"/>
      <c r="Q42" s="175"/>
      <c r="R42" s="175"/>
      <c r="S42" s="29"/>
    </row>
    <row r="43" spans="1:19" ht="12.75">
      <c r="A43" s="172"/>
      <c r="B43" s="8" t="s">
        <v>6</v>
      </c>
      <c r="C43" s="31"/>
      <c r="D43" s="106" t="s">
        <v>23</v>
      </c>
      <c r="E43" s="7"/>
      <c r="F43" s="7"/>
      <c r="G43" s="15"/>
      <c r="H43" s="15"/>
      <c r="I43" s="15"/>
      <c r="J43" s="15"/>
      <c r="K43" s="15"/>
      <c r="L43" s="15"/>
      <c r="M43" s="15"/>
      <c r="N43" s="16"/>
      <c r="O43" s="16"/>
      <c r="P43" s="16"/>
      <c r="Q43" s="175"/>
      <c r="R43" s="175"/>
      <c r="S43" s="29"/>
    </row>
    <row r="44" spans="1:19" ht="12.75">
      <c r="A44" s="172"/>
      <c r="B44" s="9" t="s">
        <v>7</v>
      </c>
      <c r="C44" s="10"/>
      <c r="D44" s="106" t="s">
        <v>36</v>
      </c>
      <c r="E44" s="7"/>
      <c r="F44" s="7"/>
      <c r="G44" s="15"/>
      <c r="H44" s="15"/>
      <c r="I44" s="15"/>
      <c r="J44" s="15"/>
      <c r="K44" s="15"/>
      <c r="L44" s="15"/>
      <c r="M44" s="15"/>
      <c r="N44" s="16"/>
      <c r="O44" s="16"/>
      <c r="P44" s="16"/>
      <c r="Q44" s="175"/>
      <c r="R44" s="175"/>
      <c r="S44" s="29"/>
    </row>
    <row r="45" spans="1:19" ht="12.75">
      <c r="A45" s="172"/>
      <c r="B45" s="25"/>
      <c r="C45" s="10"/>
      <c r="D45" s="107" t="s">
        <v>35</v>
      </c>
      <c r="E45" s="7"/>
      <c r="F45" s="7"/>
      <c r="G45" s="15"/>
      <c r="H45" s="15"/>
      <c r="I45" s="15"/>
      <c r="J45" s="15"/>
      <c r="K45" s="15"/>
      <c r="L45" s="15"/>
      <c r="M45" s="15"/>
      <c r="N45" s="16"/>
      <c r="O45" s="16"/>
      <c r="P45" s="16"/>
    </row>
    <row r="46" spans="1:19" ht="12.75">
      <c r="B46" s="10"/>
      <c r="D46" s="108" t="s">
        <v>44</v>
      </c>
      <c r="E46" s="4"/>
    </row>
    <row r="47" spans="1:19" ht="12.75">
      <c r="B47" s="10"/>
      <c r="D47" s="114" t="s">
        <v>45</v>
      </c>
    </row>
  </sheetData>
  <mergeCells count="7">
    <mergeCell ref="A8:T8"/>
    <mergeCell ref="A9:T9"/>
    <mergeCell ref="A2:Q2"/>
    <mergeCell ref="A4:Q4"/>
    <mergeCell ref="A5:Q5"/>
    <mergeCell ref="A6:Q6"/>
    <mergeCell ref="A7:R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3:T51"/>
  <sheetViews>
    <sheetView topLeftCell="A19" workbookViewId="0">
      <selection activeCell="D33" sqref="D33"/>
    </sheetView>
  </sheetViews>
  <sheetFormatPr defaultRowHeight="12"/>
  <cols>
    <col min="1" max="1" width="6.83203125" style="4" customWidth="1"/>
    <col min="2" max="2" width="7" style="4" customWidth="1"/>
    <col min="3" max="3" width="15.33203125" style="54" customWidth="1"/>
    <col min="4" max="4" width="20.83203125" style="4" customWidth="1"/>
    <col min="5" max="5" width="9.1640625" style="4" customWidth="1"/>
    <col min="6" max="6" width="7.5" style="4" customWidth="1"/>
    <col min="7" max="7" width="21" style="4" customWidth="1"/>
    <col min="8" max="8" width="8.83203125" style="4" customWidth="1"/>
    <col min="9" max="9" width="8.1640625" style="4" customWidth="1"/>
    <col min="10" max="10" width="8.5" style="4" customWidth="1"/>
    <col min="11" max="11" width="9.5" style="4" customWidth="1"/>
    <col min="12" max="15" width="8.83203125" style="4" customWidth="1"/>
    <col min="16" max="16" width="7.5" style="4" customWidth="1"/>
    <col min="17" max="17" width="10" style="4" customWidth="1"/>
    <col min="18" max="18" width="11" style="4" customWidth="1"/>
    <col min="19" max="16384" width="9.33203125" style="4"/>
  </cols>
  <sheetData>
    <row r="3" spans="1:20" ht="15.75" customHeight="1">
      <c r="A3" s="179" t="s">
        <v>79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25"/>
      <c r="T3" s="25"/>
    </row>
    <row r="4" spans="1:20" ht="12.75">
      <c r="A4" s="21"/>
      <c r="B4" s="21"/>
      <c r="C4" s="48"/>
      <c r="D4" s="110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5"/>
      <c r="T4" s="25"/>
    </row>
    <row r="5" spans="1:20" ht="12.75">
      <c r="A5" s="180" t="s">
        <v>37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25"/>
      <c r="T5" s="25"/>
    </row>
    <row r="6" spans="1:20" ht="12.75">
      <c r="A6" s="180" t="s">
        <v>63</v>
      </c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25"/>
      <c r="T6" s="25"/>
    </row>
    <row r="7" spans="1:20" ht="12.75">
      <c r="A7" s="181" t="s">
        <v>24</v>
      </c>
      <c r="B7" s="181"/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1"/>
      <c r="R7" s="181"/>
      <c r="S7" s="25"/>
      <c r="T7" s="25"/>
    </row>
    <row r="8" spans="1:20" ht="14.25" customHeight="1">
      <c r="A8" s="177" t="s">
        <v>30</v>
      </c>
      <c r="B8" s="177"/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25"/>
    </row>
    <row r="9" spans="1:20" ht="15" customHeight="1">
      <c r="A9" s="177" t="s">
        <v>70</v>
      </c>
      <c r="B9" s="178"/>
      <c r="C9" s="178"/>
      <c r="D9" s="178"/>
      <c r="E9" s="178"/>
      <c r="F9" s="178"/>
      <c r="G9" s="178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</row>
    <row r="10" spans="1:20" ht="14.25" customHeight="1">
      <c r="A10" s="177" t="s">
        <v>34</v>
      </c>
      <c r="B10" s="178"/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78"/>
      <c r="S10" s="178"/>
      <c r="T10" s="178"/>
    </row>
    <row r="11" spans="1:20" ht="14.25" customHeight="1">
      <c r="A11" s="27" t="s">
        <v>15</v>
      </c>
      <c r="B11" s="27"/>
      <c r="C11" s="6"/>
      <c r="D11" s="49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</row>
    <row r="12" spans="1:20" s="18" customFormat="1" ht="15" customHeight="1">
      <c r="A12" s="27" t="s">
        <v>42</v>
      </c>
      <c r="B12" s="27"/>
      <c r="C12" s="6"/>
      <c r="D12" s="49"/>
      <c r="E12" s="27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</row>
    <row r="13" spans="1:20" s="18" customFormat="1" ht="15" customHeight="1">
      <c r="A13" s="28" t="s">
        <v>43</v>
      </c>
      <c r="B13" s="28"/>
      <c r="C13" s="53"/>
      <c r="D13" s="111"/>
      <c r="E13" s="28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</row>
    <row r="14" spans="1:20" ht="13.5" thickBot="1">
      <c r="A14" s="5"/>
      <c r="B14" s="5"/>
      <c r="C14" s="6"/>
      <c r="D14" s="112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25"/>
      <c r="T14" s="25"/>
    </row>
    <row r="15" spans="1:20" ht="68.25" thickBot="1">
      <c r="A15" s="103" t="s">
        <v>0</v>
      </c>
      <c r="B15" s="118" t="s">
        <v>1</v>
      </c>
      <c r="C15" s="118" t="s">
        <v>13</v>
      </c>
      <c r="D15" s="103" t="s">
        <v>2</v>
      </c>
      <c r="E15" s="119" t="s">
        <v>46</v>
      </c>
      <c r="F15" s="119" t="s">
        <v>47</v>
      </c>
      <c r="G15" s="103" t="s">
        <v>3</v>
      </c>
      <c r="H15" s="120" t="s">
        <v>8</v>
      </c>
      <c r="I15" s="120" t="s">
        <v>9</v>
      </c>
      <c r="J15" s="120" t="s">
        <v>10</v>
      </c>
      <c r="K15" s="120" t="s">
        <v>11</v>
      </c>
      <c r="L15" s="120" t="s">
        <v>18</v>
      </c>
      <c r="M15" s="120" t="s">
        <v>25</v>
      </c>
      <c r="N15" s="120" t="s">
        <v>26</v>
      </c>
      <c r="O15" s="103" t="s">
        <v>4</v>
      </c>
      <c r="P15" s="103" t="s">
        <v>5</v>
      </c>
      <c r="Q15" s="103" t="s">
        <v>78</v>
      </c>
      <c r="R15" s="103" t="s">
        <v>12</v>
      </c>
      <c r="S15" s="25"/>
      <c r="T15" s="25"/>
    </row>
    <row r="16" spans="1:20" s="54" customFormat="1" ht="28.5" customHeight="1">
      <c r="A16" s="121">
        <v>1</v>
      </c>
      <c r="B16" s="138">
        <v>501</v>
      </c>
      <c r="C16" s="122" t="s">
        <v>14</v>
      </c>
      <c r="D16" s="122" t="s">
        <v>39</v>
      </c>
      <c r="E16" s="121" t="s">
        <v>48</v>
      </c>
      <c r="F16" s="121">
        <v>5</v>
      </c>
      <c r="G16" s="122" t="s">
        <v>60</v>
      </c>
      <c r="H16" s="121">
        <v>5</v>
      </c>
      <c r="I16" s="121">
        <v>6</v>
      </c>
      <c r="J16" s="121">
        <v>10</v>
      </c>
      <c r="K16" s="121">
        <v>12</v>
      </c>
      <c r="L16" s="121">
        <v>7</v>
      </c>
      <c r="M16" s="121">
        <v>0</v>
      </c>
      <c r="N16" s="121">
        <v>5</v>
      </c>
      <c r="O16" s="123">
        <f>SUM(H16:N16)</f>
        <v>45</v>
      </c>
      <c r="P16" s="123">
        <v>67</v>
      </c>
      <c r="Q16" s="124">
        <f>O16/P16</f>
        <v>0.67164179104477617</v>
      </c>
      <c r="R16" s="125" t="s">
        <v>20</v>
      </c>
      <c r="S16" s="31"/>
      <c r="T16" s="31"/>
    </row>
    <row r="17" spans="1:20" ht="22.5">
      <c r="A17" s="126">
        <v>2</v>
      </c>
      <c r="B17" s="127">
        <v>502</v>
      </c>
      <c r="C17" s="122" t="s">
        <v>14</v>
      </c>
      <c r="D17" s="104" t="s">
        <v>39</v>
      </c>
      <c r="E17" s="126" t="s">
        <v>48</v>
      </c>
      <c r="F17" s="126">
        <v>5</v>
      </c>
      <c r="G17" s="122" t="s">
        <v>60</v>
      </c>
      <c r="H17" s="121">
        <v>5</v>
      </c>
      <c r="I17" s="121">
        <v>3</v>
      </c>
      <c r="J17" s="121">
        <v>7</v>
      </c>
      <c r="K17" s="121">
        <v>11</v>
      </c>
      <c r="L17" s="121">
        <v>2</v>
      </c>
      <c r="M17" s="121">
        <v>0</v>
      </c>
      <c r="N17" s="121">
        <v>5</v>
      </c>
      <c r="O17" s="129">
        <f>SUM(H17:N17)</f>
        <v>33</v>
      </c>
      <c r="P17" s="129">
        <v>67</v>
      </c>
      <c r="Q17" s="124">
        <f t="shared" ref="Q17:Q30" si="0">O17/P17</f>
        <v>0.4925373134328358</v>
      </c>
      <c r="R17" s="130" t="s">
        <v>19</v>
      </c>
      <c r="S17" s="25"/>
      <c r="T17" s="25"/>
    </row>
    <row r="18" spans="1:20" ht="26.25" customHeight="1">
      <c r="A18" s="126">
        <v>3</v>
      </c>
      <c r="B18" s="127">
        <v>503</v>
      </c>
      <c r="C18" s="122" t="s">
        <v>14</v>
      </c>
      <c r="D18" s="104" t="s">
        <v>39</v>
      </c>
      <c r="E18" s="126" t="s">
        <v>48</v>
      </c>
      <c r="F18" s="126">
        <v>5</v>
      </c>
      <c r="G18" s="122" t="s">
        <v>60</v>
      </c>
      <c r="H18" s="121">
        <v>4</v>
      </c>
      <c r="I18" s="121">
        <v>5</v>
      </c>
      <c r="J18" s="121">
        <v>10</v>
      </c>
      <c r="K18" s="121">
        <v>10</v>
      </c>
      <c r="L18" s="121">
        <v>7</v>
      </c>
      <c r="M18" s="121">
        <v>3</v>
      </c>
      <c r="N18" s="121">
        <v>0</v>
      </c>
      <c r="O18" s="129">
        <f>SUM(H18:N18)</f>
        <v>39</v>
      </c>
      <c r="P18" s="129">
        <v>67</v>
      </c>
      <c r="Q18" s="124">
        <f t="shared" si="0"/>
        <v>0.58208955223880599</v>
      </c>
      <c r="R18" s="130" t="s">
        <v>20</v>
      </c>
      <c r="S18" s="25"/>
      <c r="T18" s="25"/>
    </row>
    <row r="19" spans="1:20" ht="22.5">
      <c r="A19" s="126">
        <v>4</v>
      </c>
      <c r="B19" s="127">
        <v>504</v>
      </c>
      <c r="C19" s="122" t="s">
        <v>14</v>
      </c>
      <c r="D19" s="104" t="s">
        <v>39</v>
      </c>
      <c r="E19" s="126" t="s">
        <v>48</v>
      </c>
      <c r="F19" s="126">
        <v>5</v>
      </c>
      <c r="G19" s="122" t="s">
        <v>60</v>
      </c>
      <c r="H19" s="121">
        <v>3</v>
      </c>
      <c r="I19" s="121">
        <v>2</v>
      </c>
      <c r="J19" s="121">
        <v>3</v>
      </c>
      <c r="K19" s="121">
        <v>11</v>
      </c>
      <c r="L19" s="121">
        <v>5</v>
      </c>
      <c r="M19" s="121">
        <v>1</v>
      </c>
      <c r="N19" s="121">
        <v>0</v>
      </c>
      <c r="O19" s="129">
        <v>25</v>
      </c>
      <c r="P19" s="129">
        <v>67</v>
      </c>
      <c r="Q19" s="124">
        <f t="shared" si="0"/>
        <v>0.37313432835820898</v>
      </c>
      <c r="R19" s="130" t="s">
        <v>19</v>
      </c>
      <c r="S19" s="25"/>
      <c r="T19" s="25"/>
    </row>
    <row r="20" spans="1:20" ht="26.25" customHeight="1">
      <c r="A20" s="126">
        <v>5</v>
      </c>
      <c r="B20" s="127">
        <v>505</v>
      </c>
      <c r="C20" s="122" t="s">
        <v>14</v>
      </c>
      <c r="D20" s="104" t="s">
        <v>39</v>
      </c>
      <c r="E20" s="126" t="s">
        <v>48</v>
      </c>
      <c r="F20" s="126">
        <v>5</v>
      </c>
      <c r="G20" s="122" t="s">
        <v>60</v>
      </c>
      <c r="H20" s="121">
        <v>4</v>
      </c>
      <c r="I20" s="121">
        <v>5</v>
      </c>
      <c r="J20" s="121">
        <v>0</v>
      </c>
      <c r="K20" s="121">
        <v>10</v>
      </c>
      <c r="L20" s="121">
        <v>5</v>
      </c>
      <c r="M20" s="121">
        <v>0</v>
      </c>
      <c r="N20" s="121">
        <v>5</v>
      </c>
      <c r="O20" s="129">
        <v>29</v>
      </c>
      <c r="P20" s="129">
        <v>67</v>
      </c>
      <c r="Q20" s="124">
        <f t="shared" si="0"/>
        <v>0.43283582089552236</v>
      </c>
      <c r="R20" s="130" t="s">
        <v>19</v>
      </c>
      <c r="S20" s="25"/>
      <c r="T20" s="25"/>
    </row>
    <row r="21" spans="1:20" ht="22.5">
      <c r="A21" s="126">
        <v>6</v>
      </c>
      <c r="B21" s="127">
        <v>506</v>
      </c>
      <c r="C21" s="122" t="s">
        <v>14</v>
      </c>
      <c r="D21" s="104" t="s">
        <v>39</v>
      </c>
      <c r="E21" s="126" t="s">
        <v>50</v>
      </c>
      <c r="F21" s="126">
        <v>5</v>
      </c>
      <c r="G21" s="128" t="s">
        <v>49</v>
      </c>
      <c r="H21" s="126">
        <v>2</v>
      </c>
      <c r="I21" s="126">
        <v>6</v>
      </c>
      <c r="J21" s="126">
        <v>10</v>
      </c>
      <c r="K21" s="126">
        <v>10</v>
      </c>
      <c r="L21" s="126">
        <v>5</v>
      </c>
      <c r="M21" s="126">
        <v>3</v>
      </c>
      <c r="N21" s="126">
        <v>4</v>
      </c>
      <c r="O21" s="129">
        <v>40</v>
      </c>
      <c r="P21" s="129">
        <v>67</v>
      </c>
      <c r="Q21" s="124">
        <f t="shared" si="0"/>
        <v>0.59701492537313428</v>
      </c>
      <c r="R21" s="130" t="s">
        <v>20</v>
      </c>
      <c r="S21" s="25"/>
      <c r="T21" s="25"/>
    </row>
    <row r="22" spans="1:20" ht="22.5">
      <c r="A22" s="126">
        <v>7</v>
      </c>
      <c r="B22" s="127">
        <v>507</v>
      </c>
      <c r="C22" s="122" t="s">
        <v>14</v>
      </c>
      <c r="D22" s="104" t="s">
        <v>39</v>
      </c>
      <c r="E22" s="126" t="s">
        <v>50</v>
      </c>
      <c r="F22" s="126">
        <v>5</v>
      </c>
      <c r="G22" s="128" t="s">
        <v>49</v>
      </c>
      <c r="H22" s="126">
        <v>2</v>
      </c>
      <c r="I22" s="126">
        <v>6</v>
      </c>
      <c r="J22" s="126">
        <v>10</v>
      </c>
      <c r="K22" s="126">
        <v>9</v>
      </c>
      <c r="L22" s="126">
        <v>5</v>
      </c>
      <c r="M22" s="126">
        <v>3</v>
      </c>
      <c r="N22" s="126">
        <v>4</v>
      </c>
      <c r="O22" s="129">
        <v>39</v>
      </c>
      <c r="P22" s="129">
        <v>67</v>
      </c>
      <c r="Q22" s="124">
        <f t="shared" si="0"/>
        <v>0.58208955223880599</v>
      </c>
      <c r="R22" s="130" t="s">
        <v>20</v>
      </c>
      <c r="S22" s="25"/>
      <c r="T22" s="25"/>
    </row>
    <row r="23" spans="1:20" ht="22.5">
      <c r="A23" s="126">
        <v>8</v>
      </c>
      <c r="B23" s="127">
        <v>508</v>
      </c>
      <c r="C23" s="122" t="s">
        <v>14</v>
      </c>
      <c r="D23" s="104" t="s">
        <v>39</v>
      </c>
      <c r="E23" s="126" t="s">
        <v>50</v>
      </c>
      <c r="F23" s="126">
        <v>5</v>
      </c>
      <c r="G23" s="128" t="s">
        <v>49</v>
      </c>
      <c r="H23" s="126">
        <v>2</v>
      </c>
      <c r="I23" s="126">
        <v>2</v>
      </c>
      <c r="J23" s="126">
        <v>2</v>
      </c>
      <c r="K23" s="126">
        <v>1</v>
      </c>
      <c r="L23" s="126">
        <v>3</v>
      </c>
      <c r="M23" s="126">
        <v>0</v>
      </c>
      <c r="N23" s="126">
        <v>0</v>
      </c>
      <c r="O23" s="129">
        <v>10</v>
      </c>
      <c r="P23" s="129">
        <v>67</v>
      </c>
      <c r="Q23" s="124">
        <f t="shared" si="0"/>
        <v>0.14925373134328357</v>
      </c>
      <c r="R23" s="130" t="s">
        <v>19</v>
      </c>
      <c r="S23" s="25"/>
      <c r="T23" s="25"/>
    </row>
    <row r="24" spans="1:20" ht="22.5">
      <c r="A24" s="126">
        <v>9</v>
      </c>
      <c r="B24" s="127">
        <v>509</v>
      </c>
      <c r="C24" s="122" t="s">
        <v>14</v>
      </c>
      <c r="D24" s="104" t="s">
        <v>39</v>
      </c>
      <c r="E24" s="126" t="s">
        <v>50</v>
      </c>
      <c r="F24" s="126">
        <v>5</v>
      </c>
      <c r="G24" s="128" t="s">
        <v>49</v>
      </c>
      <c r="H24" s="126">
        <v>1</v>
      </c>
      <c r="I24" s="126">
        <v>3</v>
      </c>
      <c r="J24" s="126">
        <v>10</v>
      </c>
      <c r="K24" s="126">
        <v>7</v>
      </c>
      <c r="L24" s="126">
        <v>2</v>
      </c>
      <c r="M24" s="126">
        <v>2</v>
      </c>
      <c r="N24" s="126">
        <v>5</v>
      </c>
      <c r="O24" s="129">
        <v>30</v>
      </c>
      <c r="P24" s="129">
        <v>67</v>
      </c>
      <c r="Q24" s="124">
        <f t="shared" si="0"/>
        <v>0.44776119402985076</v>
      </c>
      <c r="R24" s="130" t="s">
        <v>19</v>
      </c>
      <c r="S24" s="25"/>
      <c r="T24" s="25"/>
    </row>
    <row r="25" spans="1:20" ht="22.5">
      <c r="A25" s="126">
        <v>10</v>
      </c>
      <c r="B25" s="127">
        <v>510</v>
      </c>
      <c r="C25" s="122" t="s">
        <v>14</v>
      </c>
      <c r="D25" s="104" t="s">
        <v>39</v>
      </c>
      <c r="E25" s="126" t="s">
        <v>50</v>
      </c>
      <c r="F25" s="126">
        <v>5</v>
      </c>
      <c r="G25" s="128" t="s">
        <v>49</v>
      </c>
      <c r="H25" s="126">
        <v>2</v>
      </c>
      <c r="I25" s="126">
        <v>2</v>
      </c>
      <c r="J25" s="126">
        <v>2</v>
      </c>
      <c r="K25" s="126">
        <v>5</v>
      </c>
      <c r="L25" s="126">
        <v>1</v>
      </c>
      <c r="M25" s="126">
        <v>0</v>
      </c>
      <c r="N25" s="126">
        <v>0</v>
      </c>
      <c r="O25" s="129">
        <v>12</v>
      </c>
      <c r="P25" s="129">
        <v>67</v>
      </c>
      <c r="Q25" s="124">
        <f t="shared" si="0"/>
        <v>0.17910447761194029</v>
      </c>
      <c r="R25" s="130" t="s">
        <v>19</v>
      </c>
      <c r="S25" s="25"/>
      <c r="T25" s="25"/>
    </row>
    <row r="26" spans="1:20" ht="22.5">
      <c r="A26" s="126">
        <v>11</v>
      </c>
      <c r="B26" s="127">
        <v>511</v>
      </c>
      <c r="C26" s="122" t="s">
        <v>14</v>
      </c>
      <c r="D26" s="104" t="s">
        <v>39</v>
      </c>
      <c r="E26" s="126" t="s">
        <v>51</v>
      </c>
      <c r="F26" s="126">
        <v>5</v>
      </c>
      <c r="G26" s="128" t="s">
        <v>22</v>
      </c>
      <c r="H26" s="126">
        <v>1</v>
      </c>
      <c r="I26" s="126">
        <v>3</v>
      </c>
      <c r="J26" s="126">
        <v>4</v>
      </c>
      <c r="K26" s="126">
        <v>5</v>
      </c>
      <c r="L26" s="126">
        <v>6</v>
      </c>
      <c r="M26" s="126">
        <v>1</v>
      </c>
      <c r="N26" s="126">
        <v>4</v>
      </c>
      <c r="O26" s="129">
        <v>24</v>
      </c>
      <c r="P26" s="129">
        <v>67</v>
      </c>
      <c r="Q26" s="124">
        <f t="shared" si="0"/>
        <v>0.35820895522388058</v>
      </c>
      <c r="R26" s="130" t="s">
        <v>19</v>
      </c>
      <c r="S26" s="25"/>
      <c r="T26" s="25"/>
    </row>
    <row r="27" spans="1:20" ht="22.5">
      <c r="A27" s="126">
        <v>12</v>
      </c>
      <c r="B27" s="127">
        <v>512</v>
      </c>
      <c r="C27" s="122" t="s">
        <v>14</v>
      </c>
      <c r="D27" s="104" t="s">
        <v>39</v>
      </c>
      <c r="E27" s="126" t="s">
        <v>51</v>
      </c>
      <c r="F27" s="126">
        <v>5</v>
      </c>
      <c r="G27" s="128" t="s">
        <v>22</v>
      </c>
      <c r="H27" s="126">
        <v>1</v>
      </c>
      <c r="I27" s="126">
        <v>3</v>
      </c>
      <c r="J27" s="126">
        <v>4</v>
      </c>
      <c r="K27" s="126">
        <v>6</v>
      </c>
      <c r="L27" s="126">
        <v>5</v>
      </c>
      <c r="M27" s="126">
        <v>1</v>
      </c>
      <c r="N27" s="126">
        <v>4</v>
      </c>
      <c r="O27" s="129">
        <v>24</v>
      </c>
      <c r="P27" s="129">
        <v>67</v>
      </c>
      <c r="Q27" s="124">
        <f t="shared" si="0"/>
        <v>0.35820895522388058</v>
      </c>
      <c r="R27" s="130" t="s">
        <v>19</v>
      </c>
      <c r="S27" s="25"/>
      <c r="T27" s="25"/>
    </row>
    <row r="28" spans="1:20" ht="22.5">
      <c r="A28" s="126">
        <v>13</v>
      </c>
      <c r="B28" s="127">
        <v>513</v>
      </c>
      <c r="C28" s="122" t="s">
        <v>14</v>
      </c>
      <c r="D28" s="104" t="s">
        <v>39</v>
      </c>
      <c r="E28" s="126" t="s">
        <v>51</v>
      </c>
      <c r="F28" s="126">
        <v>5</v>
      </c>
      <c r="G28" s="128" t="s">
        <v>22</v>
      </c>
      <c r="H28" s="126">
        <v>0</v>
      </c>
      <c r="I28" s="126">
        <v>0</v>
      </c>
      <c r="J28" s="126">
        <v>6</v>
      </c>
      <c r="K28" s="126">
        <v>1</v>
      </c>
      <c r="L28" s="126">
        <v>1</v>
      </c>
      <c r="M28" s="126">
        <v>2</v>
      </c>
      <c r="N28" s="126">
        <v>0</v>
      </c>
      <c r="O28" s="129">
        <v>10</v>
      </c>
      <c r="P28" s="129">
        <v>67</v>
      </c>
      <c r="Q28" s="124">
        <f t="shared" si="0"/>
        <v>0.14925373134328357</v>
      </c>
      <c r="R28" s="130" t="s">
        <v>19</v>
      </c>
      <c r="S28" s="25"/>
      <c r="T28" s="25"/>
    </row>
    <row r="29" spans="1:20" ht="22.5">
      <c r="A29" s="126">
        <v>14</v>
      </c>
      <c r="B29" s="127">
        <v>514</v>
      </c>
      <c r="C29" s="122" t="s">
        <v>14</v>
      </c>
      <c r="D29" s="104" t="s">
        <v>39</v>
      </c>
      <c r="E29" s="126" t="s">
        <v>51</v>
      </c>
      <c r="F29" s="126">
        <v>5</v>
      </c>
      <c r="G29" s="128" t="s">
        <v>22</v>
      </c>
      <c r="H29" s="126">
        <v>1</v>
      </c>
      <c r="I29" s="126">
        <v>0</v>
      </c>
      <c r="J29" s="126">
        <v>5</v>
      </c>
      <c r="K29" s="126">
        <v>2</v>
      </c>
      <c r="L29" s="126">
        <v>2</v>
      </c>
      <c r="M29" s="126">
        <v>0</v>
      </c>
      <c r="N29" s="126">
        <v>0</v>
      </c>
      <c r="O29" s="129">
        <v>10</v>
      </c>
      <c r="P29" s="129">
        <v>67</v>
      </c>
      <c r="Q29" s="124">
        <f t="shared" si="0"/>
        <v>0.14925373134328357</v>
      </c>
      <c r="R29" s="130" t="s">
        <v>19</v>
      </c>
      <c r="S29" s="25"/>
      <c r="T29" s="25"/>
    </row>
    <row r="30" spans="1:20" ht="22.5">
      <c r="A30" s="128">
        <v>15</v>
      </c>
      <c r="B30" s="127">
        <v>515</v>
      </c>
      <c r="C30" s="122" t="s">
        <v>14</v>
      </c>
      <c r="D30" s="104" t="s">
        <v>39</v>
      </c>
      <c r="E30" s="126" t="s">
        <v>51</v>
      </c>
      <c r="F30" s="126">
        <v>5</v>
      </c>
      <c r="G30" s="128" t="s">
        <v>22</v>
      </c>
      <c r="H30" s="126">
        <v>1</v>
      </c>
      <c r="I30" s="126">
        <v>3</v>
      </c>
      <c r="J30" s="126">
        <v>5</v>
      </c>
      <c r="K30" s="126">
        <v>3</v>
      </c>
      <c r="L30" s="126">
        <v>6</v>
      </c>
      <c r="M30" s="126">
        <v>0</v>
      </c>
      <c r="N30" s="126">
        <v>2</v>
      </c>
      <c r="O30" s="129">
        <v>20</v>
      </c>
      <c r="P30" s="129">
        <v>67</v>
      </c>
      <c r="Q30" s="124">
        <f t="shared" si="0"/>
        <v>0.29850746268656714</v>
      </c>
      <c r="R30" s="130" t="s">
        <v>19</v>
      </c>
      <c r="S30" s="25"/>
      <c r="T30" s="25"/>
    </row>
    <row r="31" spans="1:20" ht="12.75">
      <c r="A31" s="131"/>
      <c r="B31" s="132"/>
      <c r="C31" s="105"/>
      <c r="D31" s="105"/>
      <c r="E31" s="105"/>
      <c r="F31" s="105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33">
        <f>SUM(Q16:Q30)</f>
        <v>5.8208955223880601</v>
      </c>
      <c r="R31" s="133"/>
      <c r="S31" s="25"/>
      <c r="T31" s="25"/>
    </row>
    <row r="32" spans="1:20" ht="12.75">
      <c r="A32" s="107"/>
      <c r="B32" s="134" t="s">
        <v>6</v>
      </c>
      <c r="C32" s="107"/>
      <c r="D32" s="106" t="s">
        <v>23</v>
      </c>
      <c r="E32" s="102"/>
      <c r="F32" s="105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3"/>
      <c r="R32" s="133"/>
      <c r="S32" s="25"/>
      <c r="T32" s="25"/>
    </row>
    <row r="33" spans="1:20" ht="12.75">
      <c r="A33" s="107"/>
      <c r="B33" s="135" t="s">
        <v>7</v>
      </c>
      <c r="C33" s="107"/>
      <c r="D33" s="106" t="s">
        <v>36</v>
      </c>
      <c r="E33" s="109"/>
      <c r="F33" s="105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3"/>
      <c r="R33" s="133"/>
      <c r="S33" s="25"/>
      <c r="T33" s="25"/>
    </row>
    <row r="34" spans="1:20" ht="12.75">
      <c r="A34" s="107"/>
      <c r="B34" s="107"/>
      <c r="C34" s="136"/>
      <c r="D34" s="107" t="s">
        <v>35</v>
      </c>
      <c r="E34" s="137"/>
      <c r="F34" s="105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3"/>
      <c r="R34" s="133"/>
      <c r="S34" s="25"/>
      <c r="T34" s="25"/>
    </row>
    <row r="35" spans="1:20" ht="12.75">
      <c r="A35" s="107"/>
      <c r="B35" s="109"/>
      <c r="C35" s="109"/>
      <c r="D35" s="108" t="s">
        <v>44</v>
      </c>
      <c r="E35" s="137"/>
      <c r="F35" s="105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3"/>
      <c r="R35" s="133"/>
      <c r="S35" s="25"/>
      <c r="T35" s="25"/>
    </row>
    <row r="36" spans="1:20" ht="12.75">
      <c r="A36" s="25"/>
      <c r="B36" s="10"/>
      <c r="C36" s="10"/>
      <c r="D36" s="114" t="s">
        <v>45</v>
      </c>
      <c r="E36" s="24"/>
      <c r="F36" s="7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6"/>
      <c r="R36" s="16"/>
      <c r="S36" s="25"/>
      <c r="T36" s="25"/>
    </row>
    <row r="37" spans="1:20" ht="12.75">
      <c r="A37" s="24"/>
      <c r="B37" s="24"/>
      <c r="C37" s="24"/>
      <c r="D37" s="115"/>
      <c r="E37" s="24"/>
      <c r="F37" s="7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6"/>
      <c r="R37" s="16"/>
      <c r="S37" s="25"/>
      <c r="T37" s="25"/>
    </row>
    <row r="38" spans="1:20" ht="12.75">
      <c r="A38" s="15"/>
      <c r="B38" s="14"/>
      <c r="C38" s="7"/>
      <c r="D38" s="113"/>
      <c r="E38" s="7"/>
      <c r="F38" s="7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6"/>
      <c r="R38" s="16"/>
      <c r="S38" s="25"/>
      <c r="T38" s="25"/>
    </row>
    <row r="39" spans="1:20" ht="12.75">
      <c r="A39" s="29" t="s">
        <v>33</v>
      </c>
      <c r="B39" s="29"/>
      <c r="C39" s="31"/>
      <c r="D39" s="4" t="s">
        <v>33</v>
      </c>
      <c r="E39" s="7" t="s">
        <v>33</v>
      </c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</row>
    <row r="40" spans="1:20" ht="12.75">
      <c r="A40" s="25"/>
      <c r="B40" s="10"/>
      <c r="C40" s="10"/>
      <c r="D40" s="114" t="s">
        <v>33</v>
      </c>
      <c r="E40" s="7" t="s">
        <v>33</v>
      </c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</row>
    <row r="41" spans="1:20" ht="20.25" customHeight="1">
      <c r="A41" s="29"/>
      <c r="B41" s="24"/>
      <c r="C41" s="24"/>
      <c r="D41" s="116" t="s">
        <v>33</v>
      </c>
      <c r="E41" s="7" t="s">
        <v>33</v>
      </c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</row>
    <row r="42" spans="1:20" ht="12.75">
      <c r="A42" s="25"/>
      <c r="B42" s="25"/>
      <c r="C42" s="31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</row>
    <row r="43" spans="1:20" ht="12.75">
      <c r="A43" s="25"/>
      <c r="B43" s="25"/>
      <c r="C43" s="31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</row>
    <row r="44" spans="1:20" ht="12.75">
      <c r="A44" s="25"/>
      <c r="B44" s="25"/>
      <c r="C44" s="31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</row>
    <row r="46" spans="1:20" ht="12.75">
      <c r="B46" s="10"/>
      <c r="C46" s="10"/>
      <c r="D46" s="117"/>
      <c r="E46" s="10"/>
      <c r="F46" s="10"/>
      <c r="G46" s="10"/>
      <c r="H46" s="10"/>
      <c r="I46" s="10"/>
      <c r="J46" s="10"/>
    </row>
    <row r="47" spans="1:20" ht="12.75">
      <c r="B47" s="10"/>
      <c r="C47" s="10"/>
      <c r="D47" s="117"/>
      <c r="E47" s="7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</row>
    <row r="48" spans="1:20" ht="12.75">
      <c r="B48" s="10"/>
      <c r="C48" s="10"/>
      <c r="D48" s="117"/>
      <c r="E48" s="7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</row>
    <row r="49" spans="2:18" ht="12.75">
      <c r="B49" s="10"/>
      <c r="C49" s="10"/>
      <c r="D49" s="117"/>
      <c r="E49" s="7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</row>
    <row r="50" spans="2:18" ht="12.75">
      <c r="B50" s="10"/>
      <c r="C50" s="10"/>
      <c r="D50" s="117"/>
      <c r="E50" s="7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</row>
    <row r="51" spans="2:18" ht="12.75">
      <c r="B51" s="10"/>
      <c r="C51" s="10"/>
      <c r="D51" s="117"/>
      <c r="E51" s="7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</row>
  </sheetData>
  <mergeCells count="7">
    <mergeCell ref="A10:T10"/>
    <mergeCell ref="A3:R3"/>
    <mergeCell ref="A5:R5"/>
    <mergeCell ref="A6:R6"/>
    <mergeCell ref="A7:R7"/>
    <mergeCell ref="A8:S8"/>
    <mergeCell ref="A9:T9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3:R39"/>
  <sheetViews>
    <sheetView topLeftCell="A19" zoomScale="78" zoomScaleNormal="78" workbookViewId="0">
      <selection activeCell="E32" sqref="E32"/>
    </sheetView>
  </sheetViews>
  <sheetFormatPr defaultRowHeight="12"/>
  <cols>
    <col min="1" max="1" width="7.1640625" style="4" customWidth="1"/>
    <col min="2" max="2" width="10.33203125" style="4" customWidth="1"/>
    <col min="3" max="3" width="17.33203125" style="4" customWidth="1"/>
    <col min="4" max="4" width="23.33203125" style="4" customWidth="1"/>
    <col min="5" max="5" width="12.1640625" style="4" customWidth="1"/>
    <col min="6" max="6" width="14" style="4" customWidth="1"/>
    <col min="7" max="7" width="28.83203125" style="4" customWidth="1"/>
    <col min="8" max="8" width="14.83203125" style="4" customWidth="1"/>
    <col min="9" max="9" width="12.83203125" style="4" customWidth="1"/>
    <col min="10" max="10" width="12.6640625" style="4" customWidth="1"/>
    <col min="11" max="11" width="14.6640625" style="4" customWidth="1"/>
    <col min="12" max="12" width="12.83203125" style="4" customWidth="1"/>
    <col min="13" max="13" width="13.83203125" style="4" customWidth="1"/>
    <col min="14" max="15" width="11.6640625" style="4" customWidth="1"/>
    <col min="16" max="16" width="13.1640625" style="4" customWidth="1"/>
    <col min="17" max="17" width="18.1640625" style="4" customWidth="1"/>
    <col min="18" max="18" width="18" style="4" customWidth="1"/>
    <col min="19" max="16384" width="9.33203125" style="4"/>
  </cols>
  <sheetData>
    <row r="3" spans="1:18" ht="15.75" customHeight="1">
      <c r="A3" s="184" t="s">
        <v>64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/>
      <c r="P3"/>
      <c r="Q3"/>
    </row>
    <row r="4" spans="1:18" ht="1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/>
      <c r="P4"/>
      <c r="Q4"/>
    </row>
    <row r="5" spans="1:18" s="18" customFormat="1" ht="15">
      <c r="A5" s="185" t="s">
        <v>37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/>
      <c r="P5"/>
      <c r="Q5"/>
    </row>
    <row r="6" spans="1:18" s="18" customFormat="1" ht="15">
      <c r="A6" s="185" t="s">
        <v>63</v>
      </c>
      <c r="B6" s="185"/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/>
      <c r="P6"/>
      <c r="Q6"/>
    </row>
    <row r="7" spans="1:18" s="18" customFormat="1" ht="15">
      <c r="A7" s="186" t="s">
        <v>24</v>
      </c>
      <c r="B7" s="186"/>
      <c r="C7" s="186"/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/>
      <c r="P7"/>
      <c r="Q7"/>
    </row>
    <row r="8" spans="1:18" s="18" customFormat="1" ht="15" customHeight="1">
      <c r="A8" s="182" t="s">
        <v>30</v>
      </c>
      <c r="B8" s="182"/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4"/>
      <c r="O8" s="4"/>
      <c r="P8" s="4"/>
      <c r="Q8" s="4"/>
    </row>
    <row r="9" spans="1:18" s="18" customFormat="1" ht="15" customHeight="1">
      <c r="A9" s="177" t="s">
        <v>70</v>
      </c>
      <c r="B9" s="178"/>
      <c r="C9" s="178"/>
      <c r="D9" s="178"/>
      <c r="E9" s="178"/>
      <c r="F9" s="178"/>
      <c r="G9" s="178"/>
      <c r="H9" s="178"/>
      <c r="I9" s="178"/>
      <c r="J9" s="178"/>
      <c r="K9" s="178"/>
      <c r="L9" s="178"/>
      <c r="M9" s="178"/>
      <c r="N9" s="178"/>
      <c r="O9" s="178"/>
      <c r="P9" s="25"/>
      <c r="Q9" s="25"/>
    </row>
    <row r="10" spans="1:18" s="18" customFormat="1" ht="15" customHeight="1">
      <c r="A10" s="49" t="s">
        <v>15</v>
      </c>
      <c r="B10" s="49"/>
      <c r="C10" s="50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</row>
    <row r="11" spans="1:18" s="18" customFormat="1" ht="15" customHeight="1">
      <c r="A11" s="182" t="s">
        <v>34</v>
      </c>
      <c r="B11" s="183"/>
      <c r="C11" s="183"/>
      <c r="D11" s="183"/>
      <c r="E11" s="183"/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</row>
    <row r="12" spans="1:18" s="18" customFormat="1" ht="15" customHeight="1">
      <c r="A12" s="27" t="s">
        <v>42</v>
      </c>
      <c r="B12" s="27"/>
      <c r="C12" s="6"/>
      <c r="D12" s="27"/>
      <c r="E12" s="27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</row>
    <row r="13" spans="1:18" s="18" customFormat="1" ht="15" customHeight="1" thickBot="1">
      <c r="A13" s="28" t="s">
        <v>43</v>
      </c>
      <c r="B13" s="28"/>
      <c r="C13" s="28"/>
      <c r="D13" s="28"/>
      <c r="E13" s="28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</row>
    <row r="14" spans="1:18" ht="51.75" thickBot="1">
      <c r="A14" s="56" t="s">
        <v>0</v>
      </c>
      <c r="B14" s="55" t="s">
        <v>1</v>
      </c>
      <c r="C14" s="55" t="s">
        <v>13</v>
      </c>
      <c r="D14" s="56" t="s">
        <v>2</v>
      </c>
      <c r="E14" s="57" t="s">
        <v>46</v>
      </c>
      <c r="F14" s="57" t="s">
        <v>47</v>
      </c>
      <c r="G14" s="56" t="s">
        <v>3</v>
      </c>
      <c r="H14" s="58" t="s">
        <v>8</v>
      </c>
      <c r="I14" s="58" t="s">
        <v>9</v>
      </c>
      <c r="J14" s="58" t="s">
        <v>10</v>
      </c>
      <c r="K14" s="58" t="s">
        <v>11</v>
      </c>
      <c r="L14" s="58" t="s">
        <v>18</v>
      </c>
      <c r="M14" s="58" t="s">
        <v>25</v>
      </c>
      <c r="N14" s="58" t="s">
        <v>26</v>
      </c>
      <c r="O14" s="56" t="s">
        <v>4</v>
      </c>
      <c r="P14" s="56" t="s">
        <v>5</v>
      </c>
      <c r="Q14" s="56" t="s">
        <v>38</v>
      </c>
      <c r="R14" s="56" t="s">
        <v>12</v>
      </c>
    </row>
    <row r="15" spans="1:18" ht="57.75" customHeight="1">
      <c r="A15" s="61">
        <v>1</v>
      </c>
      <c r="B15" s="78">
        <v>601</v>
      </c>
      <c r="C15" s="79" t="s">
        <v>14</v>
      </c>
      <c r="D15" s="79" t="s">
        <v>39</v>
      </c>
      <c r="E15" s="80" t="s">
        <v>52</v>
      </c>
      <c r="F15" s="80" t="s">
        <v>52</v>
      </c>
      <c r="G15" s="79" t="s">
        <v>49</v>
      </c>
      <c r="H15" s="81">
        <v>5</v>
      </c>
      <c r="I15" s="81">
        <v>4</v>
      </c>
      <c r="J15" s="81">
        <v>8</v>
      </c>
      <c r="K15" s="82">
        <v>10</v>
      </c>
      <c r="L15" s="82">
        <v>5</v>
      </c>
      <c r="M15" s="82">
        <v>2</v>
      </c>
      <c r="N15" s="82">
        <v>6</v>
      </c>
      <c r="O15" s="83">
        <f t="shared" ref="O15:O29" si="0">SUM(H15:N15)</f>
        <v>40</v>
      </c>
      <c r="P15" s="83">
        <v>67</v>
      </c>
      <c r="Q15" s="84">
        <f xml:space="preserve"> (O15 / P15) * 100</f>
        <v>59.701492537313428</v>
      </c>
      <c r="R15" s="68" t="s">
        <v>19</v>
      </c>
    </row>
    <row r="16" spans="1:18" ht="43.5" customHeight="1">
      <c r="A16" s="66">
        <v>2</v>
      </c>
      <c r="B16" s="64">
        <v>602</v>
      </c>
      <c r="C16" s="79" t="s">
        <v>14</v>
      </c>
      <c r="D16" s="79" t="s">
        <v>39</v>
      </c>
      <c r="E16" s="80" t="s">
        <v>52</v>
      </c>
      <c r="F16" s="80" t="s">
        <v>52</v>
      </c>
      <c r="G16" s="79" t="s">
        <v>49</v>
      </c>
      <c r="H16" s="66">
        <v>5</v>
      </c>
      <c r="I16" s="66">
        <v>3</v>
      </c>
      <c r="J16" s="66">
        <v>9</v>
      </c>
      <c r="K16" s="67">
        <v>10</v>
      </c>
      <c r="L16" s="67">
        <v>6</v>
      </c>
      <c r="M16" s="67">
        <v>2</v>
      </c>
      <c r="N16" s="67">
        <v>0</v>
      </c>
      <c r="O16" s="77">
        <f t="shared" si="0"/>
        <v>35</v>
      </c>
      <c r="P16" s="83">
        <v>67</v>
      </c>
      <c r="Q16" s="84">
        <f t="shared" ref="Q16:Q29" si="1" xml:space="preserve"> (O16 / P16) * 100</f>
        <v>52.238805970149251</v>
      </c>
      <c r="R16" s="68" t="s">
        <v>19</v>
      </c>
    </row>
    <row r="17" spans="1:18" ht="54.75" customHeight="1">
      <c r="A17" s="66">
        <v>3</v>
      </c>
      <c r="B17" s="64">
        <v>603</v>
      </c>
      <c r="C17" s="79" t="s">
        <v>14</v>
      </c>
      <c r="D17" s="79" t="s">
        <v>39</v>
      </c>
      <c r="E17" s="80" t="s">
        <v>52</v>
      </c>
      <c r="F17" s="80" t="s">
        <v>52</v>
      </c>
      <c r="G17" s="79" t="s">
        <v>49</v>
      </c>
      <c r="H17" s="66">
        <v>8</v>
      </c>
      <c r="I17" s="66">
        <v>4</v>
      </c>
      <c r="J17" s="66">
        <v>9</v>
      </c>
      <c r="K17" s="67">
        <v>10</v>
      </c>
      <c r="L17" s="67">
        <v>5</v>
      </c>
      <c r="M17" s="67">
        <v>2</v>
      </c>
      <c r="N17" s="67">
        <v>0</v>
      </c>
      <c r="O17" s="77">
        <f t="shared" si="0"/>
        <v>38</v>
      </c>
      <c r="P17" s="83">
        <v>67</v>
      </c>
      <c r="Q17" s="84">
        <f t="shared" si="1"/>
        <v>56.71641791044776</v>
      </c>
      <c r="R17" s="68" t="s">
        <v>19</v>
      </c>
    </row>
    <row r="18" spans="1:18" ht="53.25" customHeight="1">
      <c r="A18" s="66">
        <v>4</v>
      </c>
      <c r="B18" s="64">
        <v>604</v>
      </c>
      <c r="C18" s="79" t="s">
        <v>14</v>
      </c>
      <c r="D18" s="79" t="s">
        <v>39</v>
      </c>
      <c r="E18" s="80" t="s">
        <v>52</v>
      </c>
      <c r="F18" s="80" t="s">
        <v>52</v>
      </c>
      <c r="G18" s="79" t="s">
        <v>49</v>
      </c>
      <c r="H18" s="66">
        <v>8</v>
      </c>
      <c r="I18" s="66">
        <v>4</v>
      </c>
      <c r="J18" s="66">
        <v>10</v>
      </c>
      <c r="K18" s="67">
        <v>10</v>
      </c>
      <c r="L18" s="67">
        <v>7</v>
      </c>
      <c r="M18" s="67">
        <v>3</v>
      </c>
      <c r="N18" s="67">
        <v>0</v>
      </c>
      <c r="O18" s="77">
        <f t="shared" si="0"/>
        <v>42</v>
      </c>
      <c r="P18" s="83">
        <v>67</v>
      </c>
      <c r="Q18" s="84">
        <f t="shared" si="1"/>
        <v>62.68656716417911</v>
      </c>
      <c r="R18" s="85" t="s">
        <v>20</v>
      </c>
    </row>
    <row r="19" spans="1:18" ht="55.5" customHeight="1">
      <c r="A19" s="66">
        <v>5</v>
      </c>
      <c r="B19" s="64">
        <v>605</v>
      </c>
      <c r="C19" s="79" t="s">
        <v>14</v>
      </c>
      <c r="D19" s="79" t="s">
        <v>39</v>
      </c>
      <c r="E19" s="80" t="s">
        <v>52</v>
      </c>
      <c r="F19" s="80" t="s">
        <v>52</v>
      </c>
      <c r="G19" s="79" t="s">
        <v>49</v>
      </c>
      <c r="H19" s="66">
        <v>5</v>
      </c>
      <c r="I19" s="66">
        <v>3</v>
      </c>
      <c r="J19" s="66">
        <v>8</v>
      </c>
      <c r="K19" s="67">
        <v>10</v>
      </c>
      <c r="L19" s="67">
        <v>6</v>
      </c>
      <c r="M19" s="67">
        <v>1</v>
      </c>
      <c r="N19" s="67">
        <v>0</v>
      </c>
      <c r="O19" s="77">
        <f t="shared" si="0"/>
        <v>33</v>
      </c>
      <c r="P19" s="83">
        <v>67</v>
      </c>
      <c r="Q19" s="84">
        <f t="shared" si="1"/>
        <v>49.253731343283583</v>
      </c>
      <c r="R19" s="68" t="s">
        <v>19</v>
      </c>
    </row>
    <row r="20" spans="1:18" ht="55.5" customHeight="1">
      <c r="A20" s="66">
        <v>6</v>
      </c>
      <c r="B20" s="64">
        <v>606</v>
      </c>
      <c r="C20" s="79" t="s">
        <v>14</v>
      </c>
      <c r="D20" s="79" t="s">
        <v>39</v>
      </c>
      <c r="E20" s="66" t="s">
        <v>53</v>
      </c>
      <c r="F20" s="66" t="s">
        <v>53</v>
      </c>
      <c r="G20" s="65" t="s">
        <v>62</v>
      </c>
      <c r="H20" s="66">
        <v>5</v>
      </c>
      <c r="I20" s="66">
        <v>3</v>
      </c>
      <c r="J20" s="66">
        <v>10</v>
      </c>
      <c r="K20" s="66">
        <v>9</v>
      </c>
      <c r="L20" s="66">
        <v>7</v>
      </c>
      <c r="M20" s="66">
        <v>1</v>
      </c>
      <c r="N20" s="66">
        <v>5</v>
      </c>
      <c r="O20" s="77">
        <f t="shared" si="0"/>
        <v>40</v>
      </c>
      <c r="P20" s="83">
        <v>67</v>
      </c>
      <c r="Q20" s="84">
        <f t="shared" si="1"/>
        <v>59.701492537313428</v>
      </c>
      <c r="R20" s="68" t="s">
        <v>20</v>
      </c>
    </row>
    <row r="21" spans="1:18" ht="54.75" customHeight="1">
      <c r="A21" s="66">
        <v>7</v>
      </c>
      <c r="B21" s="64">
        <v>607</v>
      </c>
      <c r="C21" s="79" t="s">
        <v>14</v>
      </c>
      <c r="D21" s="79" t="s">
        <v>39</v>
      </c>
      <c r="E21" s="66" t="s">
        <v>53</v>
      </c>
      <c r="F21" s="66" t="s">
        <v>53</v>
      </c>
      <c r="G21" s="65" t="s">
        <v>62</v>
      </c>
      <c r="H21" s="66">
        <v>5</v>
      </c>
      <c r="I21" s="66">
        <v>0</v>
      </c>
      <c r="J21" s="66">
        <v>9</v>
      </c>
      <c r="K21" s="67">
        <v>10</v>
      </c>
      <c r="L21" s="67">
        <v>6</v>
      </c>
      <c r="M21" s="67">
        <v>1</v>
      </c>
      <c r="N21" s="67">
        <v>5</v>
      </c>
      <c r="O21" s="77">
        <f t="shared" si="0"/>
        <v>36</v>
      </c>
      <c r="P21" s="83">
        <v>67</v>
      </c>
      <c r="Q21" s="84">
        <f t="shared" si="1"/>
        <v>53.731343283582092</v>
      </c>
      <c r="R21" s="68" t="s">
        <v>19</v>
      </c>
    </row>
    <row r="22" spans="1:18" ht="42.75" customHeight="1">
      <c r="A22" s="66">
        <v>8</v>
      </c>
      <c r="B22" s="64">
        <v>608</v>
      </c>
      <c r="C22" s="79" t="s">
        <v>14</v>
      </c>
      <c r="D22" s="79" t="s">
        <v>39</v>
      </c>
      <c r="E22" s="66" t="s">
        <v>53</v>
      </c>
      <c r="F22" s="66" t="s">
        <v>53</v>
      </c>
      <c r="G22" s="65" t="s">
        <v>62</v>
      </c>
      <c r="H22" s="66">
        <v>3</v>
      </c>
      <c r="I22" s="66">
        <v>6</v>
      </c>
      <c r="J22" s="66">
        <v>5</v>
      </c>
      <c r="K22" s="67">
        <v>10</v>
      </c>
      <c r="L22" s="67">
        <v>7</v>
      </c>
      <c r="M22" s="67">
        <v>3</v>
      </c>
      <c r="N22" s="67">
        <v>5</v>
      </c>
      <c r="O22" s="77">
        <f t="shared" si="0"/>
        <v>39</v>
      </c>
      <c r="P22" s="83">
        <v>67</v>
      </c>
      <c r="Q22" s="84">
        <f t="shared" si="1"/>
        <v>58.208955223880601</v>
      </c>
      <c r="R22" s="68" t="s">
        <v>20</v>
      </c>
    </row>
    <row r="23" spans="1:18" ht="49.5" customHeight="1">
      <c r="A23" s="66">
        <v>9</v>
      </c>
      <c r="B23" s="64">
        <v>609</v>
      </c>
      <c r="C23" s="86" t="s">
        <v>14</v>
      </c>
      <c r="D23" s="79" t="s">
        <v>39</v>
      </c>
      <c r="E23" s="66" t="s">
        <v>53</v>
      </c>
      <c r="F23" s="66" t="s">
        <v>53</v>
      </c>
      <c r="G23" s="65" t="s">
        <v>62</v>
      </c>
      <c r="H23" s="66">
        <v>4</v>
      </c>
      <c r="I23" s="66">
        <v>6</v>
      </c>
      <c r="J23" s="66">
        <v>7</v>
      </c>
      <c r="K23" s="67">
        <v>11</v>
      </c>
      <c r="L23" s="67">
        <v>7</v>
      </c>
      <c r="M23" s="67">
        <v>1</v>
      </c>
      <c r="N23" s="67">
        <v>5</v>
      </c>
      <c r="O23" s="77">
        <f t="shared" si="0"/>
        <v>41</v>
      </c>
      <c r="P23" s="83">
        <v>67</v>
      </c>
      <c r="Q23" s="84">
        <f t="shared" si="1"/>
        <v>61.194029850746269</v>
      </c>
      <c r="R23" s="68" t="s">
        <v>20</v>
      </c>
    </row>
    <row r="24" spans="1:18" ht="49.5" customHeight="1">
      <c r="A24" s="66">
        <v>10</v>
      </c>
      <c r="B24" s="64">
        <v>610</v>
      </c>
      <c r="C24" s="79" t="s">
        <v>14</v>
      </c>
      <c r="D24" s="79" t="s">
        <v>39</v>
      </c>
      <c r="E24" s="66" t="s">
        <v>53</v>
      </c>
      <c r="F24" s="66" t="s">
        <v>53</v>
      </c>
      <c r="G24" s="65" t="s">
        <v>62</v>
      </c>
      <c r="H24" s="66">
        <v>3</v>
      </c>
      <c r="I24" s="66">
        <v>6</v>
      </c>
      <c r="J24" s="66">
        <v>6</v>
      </c>
      <c r="K24" s="67">
        <v>7</v>
      </c>
      <c r="L24" s="67">
        <v>7</v>
      </c>
      <c r="M24" s="67">
        <v>3</v>
      </c>
      <c r="N24" s="67">
        <v>5</v>
      </c>
      <c r="O24" s="77">
        <f t="shared" si="0"/>
        <v>37</v>
      </c>
      <c r="P24" s="83">
        <v>67</v>
      </c>
      <c r="Q24" s="84">
        <f t="shared" si="1"/>
        <v>55.223880597014926</v>
      </c>
      <c r="R24" s="68" t="s">
        <v>20</v>
      </c>
    </row>
    <row r="25" spans="1:18" ht="47.25" customHeight="1">
      <c r="A25" s="66">
        <v>11</v>
      </c>
      <c r="B25" s="64">
        <v>611</v>
      </c>
      <c r="C25" s="79" t="s">
        <v>14</v>
      </c>
      <c r="D25" s="79" t="s">
        <v>39</v>
      </c>
      <c r="E25" s="66" t="s">
        <v>54</v>
      </c>
      <c r="F25" s="66" t="s">
        <v>54</v>
      </c>
      <c r="G25" s="65" t="s">
        <v>62</v>
      </c>
      <c r="H25" s="66">
        <v>4</v>
      </c>
      <c r="I25" s="66">
        <v>6</v>
      </c>
      <c r="J25" s="66">
        <v>10</v>
      </c>
      <c r="K25" s="67">
        <v>10</v>
      </c>
      <c r="L25" s="67">
        <v>7</v>
      </c>
      <c r="M25" s="67">
        <v>2</v>
      </c>
      <c r="N25" s="67">
        <v>6</v>
      </c>
      <c r="O25" s="77">
        <f t="shared" si="0"/>
        <v>45</v>
      </c>
      <c r="P25" s="83">
        <v>67</v>
      </c>
      <c r="Q25" s="84">
        <f t="shared" si="1"/>
        <v>67.164179104477611</v>
      </c>
      <c r="R25" s="68" t="s">
        <v>40</v>
      </c>
    </row>
    <row r="26" spans="1:18" ht="52.5" customHeight="1">
      <c r="A26" s="66">
        <v>12</v>
      </c>
      <c r="B26" s="64">
        <v>612</v>
      </c>
      <c r="C26" s="79" t="s">
        <v>14</v>
      </c>
      <c r="D26" s="79" t="s">
        <v>39</v>
      </c>
      <c r="E26" s="66" t="s">
        <v>54</v>
      </c>
      <c r="F26" s="66" t="s">
        <v>54</v>
      </c>
      <c r="G26" s="65" t="s">
        <v>62</v>
      </c>
      <c r="H26" s="66">
        <v>2</v>
      </c>
      <c r="I26" s="66">
        <v>2</v>
      </c>
      <c r="J26" s="66">
        <v>7</v>
      </c>
      <c r="K26" s="67">
        <v>10</v>
      </c>
      <c r="L26" s="67">
        <v>7</v>
      </c>
      <c r="M26" s="67">
        <v>0</v>
      </c>
      <c r="N26" s="67">
        <v>0</v>
      </c>
      <c r="O26" s="77">
        <f t="shared" si="0"/>
        <v>28</v>
      </c>
      <c r="P26" s="83">
        <v>67</v>
      </c>
      <c r="Q26" s="84">
        <f t="shared" si="1"/>
        <v>41.791044776119399</v>
      </c>
      <c r="R26" s="68" t="s">
        <v>19</v>
      </c>
    </row>
    <row r="27" spans="1:18" ht="49.5" customHeight="1">
      <c r="A27" s="66">
        <v>13</v>
      </c>
      <c r="B27" s="64">
        <v>613</v>
      </c>
      <c r="C27" s="79" t="s">
        <v>14</v>
      </c>
      <c r="D27" s="79" t="s">
        <v>39</v>
      </c>
      <c r="E27" s="66" t="s">
        <v>54</v>
      </c>
      <c r="F27" s="66" t="s">
        <v>54</v>
      </c>
      <c r="G27" s="65" t="s">
        <v>62</v>
      </c>
      <c r="H27" s="66">
        <v>1</v>
      </c>
      <c r="I27" s="66">
        <v>2</v>
      </c>
      <c r="J27" s="66">
        <v>6</v>
      </c>
      <c r="K27" s="67">
        <v>4</v>
      </c>
      <c r="L27" s="67">
        <v>3</v>
      </c>
      <c r="M27" s="67">
        <v>1</v>
      </c>
      <c r="N27" s="67">
        <v>0</v>
      </c>
      <c r="O27" s="77">
        <f t="shared" si="0"/>
        <v>17</v>
      </c>
      <c r="P27" s="83">
        <v>67</v>
      </c>
      <c r="Q27" s="84">
        <f t="shared" si="1"/>
        <v>25.373134328358208</v>
      </c>
      <c r="R27" s="68" t="s">
        <v>19</v>
      </c>
    </row>
    <row r="28" spans="1:18" ht="39" customHeight="1">
      <c r="A28" s="66">
        <v>14</v>
      </c>
      <c r="B28" s="64">
        <v>614</v>
      </c>
      <c r="C28" s="79" t="s">
        <v>14</v>
      </c>
      <c r="D28" s="79" t="s">
        <v>39</v>
      </c>
      <c r="E28" s="66" t="s">
        <v>54</v>
      </c>
      <c r="F28" s="66" t="s">
        <v>54</v>
      </c>
      <c r="G28" s="65" t="s">
        <v>62</v>
      </c>
      <c r="H28" s="66">
        <v>2</v>
      </c>
      <c r="I28" s="66">
        <v>0</v>
      </c>
      <c r="J28" s="66">
        <v>6</v>
      </c>
      <c r="K28" s="67">
        <v>10</v>
      </c>
      <c r="L28" s="67">
        <v>7</v>
      </c>
      <c r="M28" s="67">
        <v>0</v>
      </c>
      <c r="N28" s="67">
        <v>4</v>
      </c>
      <c r="O28" s="77">
        <f t="shared" si="0"/>
        <v>29</v>
      </c>
      <c r="P28" s="83">
        <v>67</v>
      </c>
      <c r="Q28" s="84">
        <f t="shared" si="1"/>
        <v>43.283582089552233</v>
      </c>
      <c r="R28" s="68" t="s">
        <v>19</v>
      </c>
    </row>
    <row r="29" spans="1:18" ht="39.75" customHeight="1">
      <c r="A29" s="66">
        <v>15</v>
      </c>
      <c r="B29" s="64">
        <v>615</v>
      </c>
      <c r="C29" s="79" t="s">
        <v>14</v>
      </c>
      <c r="D29" s="79" t="s">
        <v>39</v>
      </c>
      <c r="E29" s="66" t="s">
        <v>54</v>
      </c>
      <c r="F29" s="66" t="s">
        <v>54</v>
      </c>
      <c r="G29" s="65" t="s">
        <v>62</v>
      </c>
      <c r="H29" s="66">
        <v>6</v>
      </c>
      <c r="I29" s="66">
        <v>6</v>
      </c>
      <c r="J29" s="66">
        <v>7</v>
      </c>
      <c r="K29" s="67">
        <v>8</v>
      </c>
      <c r="L29" s="67">
        <v>7</v>
      </c>
      <c r="M29" s="67">
        <v>1</v>
      </c>
      <c r="N29" s="67">
        <v>0</v>
      </c>
      <c r="O29" s="77">
        <f t="shared" si="0"/>
        <v>35</v>
      </c>
      <c r="P29" s="83">
        <v>67</v>
      </c>
      <c r="Q29" s="84">
        <f t="shared" si="1"/>
        <v>52.238805970149251</v>
      </c>
      <c r="R29" s="68" t="s">
        <v>19</v>
      </c>
    </row>
    <row r="30" spans="1:18" ht="15">
      <c r="A30" t="s">
        <v>33</v>
      </c>
      <c r="B30" s="23" t="s">
        <v>33</v>
      </c>
      <c r="C30"/>
      <c r="D30" s="22" t="s">
        <v>33</v>
      </c>
      <c r="E30" s="34"/>
      <c r="F30" s="34"/>
      <c r="G30"/>
      <c r="H30"/>
      <c r="I30"/>
      <c r="J30"/>
      <c r="K30"/>
      <c r="L30"/>
      <c r="M30"/>
      <c r="N30"/>
      <c r="O30"/>
      <c r="P30"/>
      <c r="Q30"/>
    </row>
    <row r="31" spans="1:18" ht="15">
      <c r="A31"/>
      <c r="B31" s="25"/>
      <c r="C31" s="25"/>
      <c r="D31" s="25"/>
      <c r="E31" s="30" t="s">
        <v>23</v>
      </c>
      <c r="F31" s="35"/>
      <c r="G31"/>
      <c r="H31"/>
      <c r="I31"/>
      <c r="J31"/>
      <c r="K31"/>
      <c r="L31"/>
      <c r="M31"/>
      <c r="N31"/>
      <c r="O31"/>
      <c r="P31"/>
      <c r="Q31"/>
    </row>
    <row r="32" spans="1:18" ht="12.75">
      <c r="B32" s="25"/>
      <c r="C32" s="25"/>
      <c r="D32" s="25"/>
      <c r="E32" s="30" t="s">
        <v>36</v>
      </c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</row>
    <row r="33" spans="1:17" ht="12.75">
      <c r="A33"/>
      <c r="B33" s="25"/>
      <c r="C33" s="25"/>
      <c r="D33" s="31"/>
      <c r="E33" s="25" t="s">
        <v>35</v>
      </c>
      <c r="F33" s="24"/>
      <c r="G33" s="24"/>
      <c r="H33" s="24"/>
      <c r="I33" s="24"/>
      <c r="J33" s="24"/>
      <c r="K33" s="24"/>
      <c r="L33" s="24"/>
      <c r="M33" s="24"/>
      <c r="N33" s="24"/>
      <c r="O33"/>
      <c r="P33"/>
      <c r="Q33"/>
    </row>
    <row r="34" spans="1:17" ht="12.75">
      <c r="A34"/>
      <c r="B34" s="25"/>
      <c r="C34" s="10"/>
      <c r="D34" s="10"/>
      <c r="E34" s="32" t="s">
        <v>44</v>
      </c>
      <c r="F34" s="24"/>
      <c r="G34" s="24"/>
      <c r="H34" s="24"/>
      <c r="I34" s="24"/>
      <c r="J34" s="24"/>
      <c r="K34" s="24"/>
      <c r="L34" s="24"/>
      <c r="M34" s="24"/>
      <c r="N34" s="24"/>
      <c r="O34"/>
      <c r="P34"/>
      <c r="Q34"/>
    </row>
    <row r="35" spans="1:17" ht="12.75">
      <c r="A35"/>
      <c r="B35" s="25"/>
      <c r="C35" s="10"/>
      <c r="D35" s="10"/>
      <c r="E35" s="32" t="s">
        <v>45</v>
      </c>
      <c r="F35" s="24"/>
      <c r="G35" s="24"/>
      <c r="H35" s="24"/>
      <c r="I35" s="24"/>
      <c r="J35" s="24"/>
      <c r="K35" s="24"/>
      <c r="L35" s="24"/>
      <c r="M35" s="24"/>
      <c r="N35" s="24"/>
      <c r="O35"/>
      <c r="P35"/>
      <c r="Q35"/>
    </row>
    <row r="36" spans="1:17" ht="12.75">
      <c r="A36"/>
      <c r="B36" s="24"/>
      <c r="C36" s="24"/>
      <c r="D36" s="24"/>
      <c r="E36" s="36"/>
      <c r="F36" s="24"/>
      <c r="G36" s="24"/>
      <c r="H36" s="24"/>
      <c r="I36" s="24"/>
      <c r="J36" s="24"/>
      <c r="K36" s="24"/>
      <c r="L36" s="24"/>
      <c r="M36" s="24"/>
      <c r="N36" s="24"/>
      <c r="O36"/>
      <c r="P36"/>
      <c r="Q36"/>
    </row>
    <row r="37" spans="1:17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ht="12.75">
      <c r="B38" s="10"/>
      <c r="C38" s="10"/>
      <c r="D38" s="10"/>
      <c r="E38" s="7"/>
      <c r="F38" s="10"/>
      <c r="G38" s="10"/>
      <c r="H38" s="10"/>
      <c r="I38" s="10"/>
      <c r="J38" s="10"/>
      <c r="K38" s="10"/>
      <c r="L38" s="10"/>
      <c r="M38" s="10"/>
    </row>
    <row r="39" spans="1:17" ht="12.75">
      <c r="B39" s="10"/>
      <c r="C39" s="10"/>
      <c r="D39" s="10"/>
      <c r="E39" s="7"/>
      <c r="F39" s="10"/>
      <c r="G39" s="10"/>
      <c r="H39" s="10"/>
      <c r="I39" s="10"/>
      <c r="J39" s="10"/>
      <c r="K39" s="10"/>
      <c r="L39" s="10"/>
      <c r="M39" s="10"/>
    </row>
  </sheetData>
  <mergeCells count="7">
    <mergeCell ref="A11:Q11"/>
    <mergeCell ref="A3:N3"/>
    <mergeCell ref="A5:N5"/>
    <mergeCell ref="A6:N6"/>
    <mergeCell ref="A7:N7"/>
    <mergeCell ref="A8:M8"/>
    <mergeCell ref="A9:O9"/>
  </mergeCells>
  <pageMargins left="0.70866141732283472" right="0.70866141732283472" top="0.74803149606299213" bottom="0.74803149606299213" header="0.31496062992125984" footer="0.31496062992125984"/>
  <pageSetup paperSize="9" scale="76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3:R37"/>
  <sheetViews>
    <sheetView topLeftCell="A28" zoomScale="96" zoomScaleNormal="96" workbookViewId="0">
      <selection activeCell="D34" sqref="D34:D35"/>
    </sheetView>
  </sheetViews>
  <sheetFormatPr defaultRowHeight="12"/>
  <cols>
    <col min="1" max="2" width="9.33203125" style="4"/>
    <col min="3" max="3" width="13.6640625" style="4" customWidth="1"/>
    <col min="4" max="4" width="20.5" style="4" customWidth="1"/>
    <col min="5" max="5" width="13.1640625" style="4" customWidth="1"/>
    <col min="6" max="6" width="9.33203125" style="4" customWidth="1"/>
    <col min="7" max="7" width="15.5" style="4" customWidth="1"/>
    <col min="8" max="8" width="10.1640625" style="4" customWidth="1"/>
    <col min="9" max="9" width="10" style="4" customWidth="1"/>
    <col min="10" max="10" width="9.5" style="4" customWidth="1"/>
    <col min="11" max="11" width="9.1640625" style="4" customWidth="1"/>
    <col min="12" max="12" width="9" style="4" customWidth="1"/>
    <col min="13" max="13" width="10.1640625" style="4" customWidth="1"/>
    <col min="14" max="16" width="9.33203125" style="4"/>
    <col min="17" max="17" width="16.6640625" style="4" customWidth="1"/>
    <col min="18" max="16384" width="9.33203125" style="4"/>
  </cols>
  <sheetData>
    <row r="3" spans="1:18" ht="15.75" customHeight="1">
      <c r="A3" s="179" t="s">
        <v>72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25"/>
      <c r="R3" s="25"/>
    </row>
    <row r="4" spans="1:18" ht="12.75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25"/>
      <c r="R4" s="25"/>
    </row>
    <row r="5" spans="1:18" s="19" customFormat="1" ht="15.75">
      <c r="A5" s="180" t="s">
        <v>37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25"/>
      <c r="R5" s="25"/>
    </row>
    <row r="6" spans="1:18" s="19" customFormat="1" ht="15.75">
      <c r="A6" s="180" t="s">
        <v>63</v>
      </c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25"/>
      <c r="R6" s="25"/>
    </row>
    <row r="7" spans="1:18" s="19" customFormat="1" ht="15.75">
      <c r="A7" s="181" t="s">
        <v>24</v>
      </c>
      <c r="B7" s="181"/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25"/>
      <c r="R7" s="25"/>
    </row>
    <row r="8" spans="1:18" s="18" customFormat="1" ht="15" customHeight="1">
      <c r="A8" s="182" t="s">
        <v>30</v>
      </c>
      <c r="B8" s="182"/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4"/>
      <c r="O8" s="4"/>
      <c r="P8" s="4"/>
    </row>
    <row r="9" spans="1:18" s="18" customFormat="1" ht="15" customHeight="1">
      <c r="A9" s="177" t="s">
        <v>73</v>
      </c>
      <c r="B9" s="178"/>
      <c r="C9" s="178"/>
      <c r="D9" s="178"/>
      <c r="E9" s="178"/>
      <c r="F9" s="178"/>
      <c r="G9" s="178"/>
      <c r="H9" s="178"/>
      <c r="I9" s="178"/>
      <c r="J9" s="178"/>
      <c r="K9" s="178"/>
      <c r="L9" s="178"/>
      <c r="M9" s="178"/>
      <c r="N9" s="178"/>
      <c r="O9" s="25"/>
      <c r="P9" s="25"/>
    </row>
    <row r="10" spans="1:18" s="18" customFormat="1" ht="15" customHeight="1">
      <c r="A10" s="49" t="s">
        <v>15</v>
      </c>
      <c r="B10" s="49"/>
      <c r="C10" s="50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</row>
    <row r="11" spans="1:18" s="18" customFormat="1" ht="15" customHeight="1">
      <c r="A11" s="182" t="s">
        <v>34</v>
      </c>
      <c r="B11" s="183"/>
      <c r="C11" s="183"/>
      <c r="D11" s="183"/>
      <c r="E11" s="183"/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</row>
    <row r="12" spans="1:18" s="18" customFormat="1" ht="15" customHeight="1">
      <c r="A12" s="27" t="s">
        <v>42</v>
      </c>
      <c r="B12" s="27"/>
      <c r="C12" s="6"/>
      <c r="D12" s="27"/>
      <c r="E12" s="27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</row>
    <row r="13" spans="1:18" s="18" customFormat="1" ht="15" customHeight="1" thickBot="1">
      <c r="A13" s="28" t="s">
        <v>43</v>
      </c>
      <c r="B13" s="28"/>
      <c r="C13" s="28"/>
      <c r="D13" s="28"/>
      <c r="E13" s="28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</row>
    <row r="14" spans="1:18" ht="77.25" thickBot="1">
      <c r="A14" s="56" t="s">
        <v>0</v>
      </c>
      <c r="B14" s="55" t="s">
        <v>1</v>
      </c>
      <c r="C14" s="55" t="s">
        <v>13</v>
      </c>
      <c r="D14" s="56" t="s">
        <v>2</v>
      </c>
      <c r="E14" s="57" t="s">
        <v>46</v>
      </c>
      <c r="F14" s="57" t="s">
        <v>47</v>
      </c>
      <c r="G14" s="56" t="s">
        <v>3</v>
      </c>
      <c r="H14" s="58" t="s">
        <v>8</v>
      </c>
      <c r="I14" s="58" t="s">
        <v>9</v>
      </c>
      <c r="J14" s="58" t="s">
        <v>10</v>
      </c>
      <c r="K14" s="58" t="s">
        <v>11</v>
      </c>
      <c r="L14" s="58" t="s">
        <v>18</v>
      </c>
      <c r="M14" s="58" t="s">
        <v>25</v>
      </c>
      <c r="N14" s="56" t="s">
        <v>4</v>
      </c>
      <c r="O14" s="56" t="s">
        <v>5</v>
      </c>
      <c r="P14" s="56" t="s">
        <v>38</v>
      </c>
      <c r="Q14" s="56" t="s">
        <v>12</v>
      </c>
      <c r="R14" s="25"/>
    </row>
    <row r="15" spans="1:18" ht="38.25">
      <c r="A15" s="61">
        <v>1</v>
      </c>
      <c r="B15" s="59">
        <v>701</v>
      </c>
      <c r="C15" s="69" t="s">
        <v>14</v>
      </c>
      <c r="D15" s="3" t="s">
        <v>17</v>
      </c>
      <c r="E15" s="60" t="s">
        <v>31</v>
      </c>
      <c r="F15" s="60" t="s">
        <v>31</v>
      </c>
      <c r="G15" s="3" t="s">
        <v>71</v>
      </c>
      <c r="H15" s="2">
        <v>5</v>
      </c>
      <c r="I15" s="2">
        <v>5</v>
      </c>
      <c r="J15" s="2">
        <v>11</v>
      </c>
      <c r="K15" s="2">
        <v>5</v>
      </c>
      <c r="L15" s="2">
        <v>11</v>
      </c>
      <c r="M15" s="2">
        <v>7</v>
      </c>
      <c r="N15" s="70">
        <f t="shared" ref="N15:N28" si="0">SUM(H15:M15)</f>
        <v>44</v>
      </c>
      <c r="O15" s="70">
        <v>70</v>
      </c>
      <c r="P15" s="70">
        <f>(N15*100)/O15</f>
        <v>62.857142857142854</v>
      </c>
      <c r="Q15" s="63" t="s">
        <v>57</v>
      </c>
      <c r="R15" s="25"/>
    </row>
    <row r="16" spans="1:18" ht="38.25">
      <c r="A16" s="66">
        <v>2</v>
      </c>
      <c r="B16" s="59">
        <v>702</v>
      </c>
      <c r="C16" s="69" t="s">
        <v>14</v>
      </c>
      <c r="D16" s="3" t="s">
        <v>17</v>
      </c>
      <c r="E16" s="60" t="s">
        <v>31</v>
      </c>
      <c r="F16" s="60" t="s">
        <v>31</v>
      </c>
      <c r="G16" s="3" t="s">
        <v>71</v>
      </c>
      <c r="H16" s="3">
        <v>5</v>
      </c>
      <c r="I16" s="3">
        <v>5</v>
      </c>
      <c r="J16" s="3">
        <v>13</v>
      </c>
      <c r="K16" s="3">
        <v>6</v>
      </c>
      <c r="L16" s="3">
        <v>0</v>
      </c>
      <c r="M16" s="3">
        <v>7</v>
      </c>
      <c r="N16" s="70">
        <f t="shared" si="0"/>
        <v>36</v>
      </c>
      <c r="O16" s="70">
        <v>70</v>
      </c>
      <c r="P16" s="70">
        <f t="shared" ref="P16:P29" si="1">(N16*100)/O16</f>
        <v>51.428571428571431</v>
      </c>
      <c r="Q16" s="68" t="s">
        <v>19</v>
      </c>
      <c r="R16" s="25"/>
    </row>
    <row r="17" spans="1:18" ht="38.25">
      <c r="A17" s="66">
        <v>3</v>
      </c>
      <c r="B17" s="59">
        <v>703</v>
      </c>
      <c r="C17" s="69" t="s">
        <v>14</v>
      </c>
      <c r="D17" s="3" t="s">
        <v>17</v>
      </c>
      <c r="E17" s="60" t="s">
        <v>31</v>
      </c>
      <c r="F17" s="60" t="s">
        <v>31</v>
      </c>
      <c r="G17" s="3" t="s">
        <v>71</v>
      </c>
      <c r="H17" s="3">
        <v>4</v>
      </c>
      <c r="I17" s="3">
        <v>5</v>
      </c>
      <c r="J17" s="3">
        <v>12</v>
      </c>
      <c r="K17" s="3">
        <v>6</v>
      </c>
      <c r="L17" s="3">
        <v>10</v>
      </c>
      <c r="M17" s="3">
        <v>8</v>
      </c>
      <c r="N17" s="70">
        <f t="shared" si="0"/>
        <v>45</v>
      </c>
      <c r="O17" s="70">
        <v>70</v>
      </c>
      <c r="P17" s="70">
        <f t="shared" si="1"/>
        <v>64.285714285714292</v>
      </c>
      <c r="Q17" s="63" t="s">
        <v>57</v>
      </c>
      <c r="R17" s="25"/>
    </row>
    <row r="18" spans="1:18" ht="38.25">
      <c r="A18" s="66">
        <v>4</v>
      </c>
      <c r="B18" s="59">
        <v>704</v>
      </c>
      <c r="C18" s="69" t="s">
        <v>14</v>
      </c>
      <c r="D18" s="3" t="s">
        <v>17</v>
      </c>
      <c r="E18" s="60" t="s">
        <v>31</v>
      </c>
      <c r="F18" s="60" t="s">
        <v>31</v>
      </c>
      <c r="G18" s="3" t="s">
        <v>71</v>
      </c>
      <c r="H18" s="3">
        <v>4</v>
      </c>
      <c r="I18" s="3">
        <v>5</v>
      </c>
      <c r="J18" s="3">
        <v>11</v>
      </c>
      <c r="K18" s="3">
        <v>5</v>
      </c>
      <c r="L18" s="3">
        <v>8</v>
      </c>
      <c r="M18" s="3">
        <v>7</v>
      </c>
      <c r="N18" s="70">
        <f t="shared" si="0"/>
        <v>40</v>
      </c>
      <c r="O18" s="70">
        <v>70</v>
      </c>
      <c r="P18" s="70">
        <f t="shared" si="1"/>
        <v>57.142857142857146</v>
      </c>
      <c r="Q18" s="63" t="s">
        <v>19</v>
      </c>
      <c r="R18" s="25"/>
    </row>
    <row r="19" spans="1:18" ht="38.25">
      <c r="A19" s="66">
        <v>5</v>
      </c>
      <c r="B19" s="59">
        <v>705</v>
      </c>
      <c r="C19" s="69" t="s">
        <v>14</v>
      </c>
      <c r="D19" s="3" t="s">
        <v>17</v>
      </c>
      <c r="E19" s="60" t="s">
        <v>31</v>
      </c>
      <c r="F19" s="60" t="s">
        <v>31</v>
      </c>
      <c r="G19" s="3" t="s">
        <v>71</v>
      </c>
      <c r="H19" s="3">
        <v>5</v>
      </c>
      <c r="I19" s="3">
        <v>5</v>
      </c>
      <c r="J19" s="3">
        <v>11</v>
      </c>
      <c r="K19" s="3">
        <v>6</v>
      </c>
      <c r="L19" s="3">
        <v>0</v>
      </c>
      <c r="M19" s="3">
        <v>0</v>
      </c>
      <c r="N19" s="70">
        <f t="shared" si="0"/>
        <v>27</v>
      </c>
      <c r="O19" s="70">
        <v>70</v>
      </c>
      <c r="P19" s="70">
        <f t="shared" si="1"/>
        <v>38.571428571428569</v>
      </c>
      <c r="Q19" s="63" t="s">
        <v>19</v>
      </c>
      <c r="R19" s="25"/>
    </row>
    <row r="20" spans="1:18" ht="36">
      <c r="A20" s="66">
        <v>6</v>
      </c>
      <c r="B20" s="59">
        <v>706</v>
      </c>
      <c r="C20" s="69" t="s">
        <v>14</v>
      </c>
      <c r="D20" s="3" t="s">
        <v>17</v>
      </c>
      <c r="E20" s="60" t="s">
        <v>32</v>
      </c>
      <c r="F20" s="60" t="s">
        <v>32</v>
      </c>
      <c r="G20" s="98" t="s">
        <v>49</v>
      </c>
      <c r="H20" s="3">
        <v>4</v>
      </c>
      <c r="I20" s="3">
        <v>5</v>
      </c>
      <c r="J20" s="3">
        <v>13</v>
      </c>
      <c r="K20" s="3">
        <v>4</v>
      </c>
      <c r="L20" s="3">
        <v>10</v>
      </c>
      <c r="M20" s="3">
        <v>8</v>
      </c>
      <c r="N20" s="70">
        <f t="shared" si="0"/>
        <v>44</v>
      </c>
      <c r="O20" s="70">
        <v>70</v>
      </c>
      <c r="P20" s="70">
        <f t="shared" si="1"/>
        <v>62.857142857142854</v>
      </c>
      <c r="Q20" s="63" t="s">
        <v>57</v>
      </c>
      <c r="R20" s="25"/>
    </row>
    <row r="21" spans="1:18" ht="36">
      <c r="A21" s="66">
        <v>7</v>
      </c>
      <c r="B21" s="59">
        <v>707</v>
      </c>
      <c r="C21" s="69" t="s">
        <v>14</v>
      </c>
      <c r="D21" s="3" t="s">
        <v>17</v>
      </c>
      <c r="E21" s="60" t="s">
        <v>32</v>
      </c>
      <c r="F21" s="60" t="s">
        <v>32</v>
      </c>
      <c r="G21" s="98" t="s">
        <v>49</v>
      </c>
      <c r="H21" s="3">
        <v>4</v>
      </c>
      <c r="I21" s="3">
        <v>6</v>
      </c>
      <c r="J21" s="3">
        <v>11</v>
      </c>
      <c r="K21" s="3">
        <v>0</v>
      </c>
      <c r="L21" s="3">
        <v>7</v>
      </c>
      <c r="M21" s="3">
        <v>3</v>
      </c>
      <c r="N21" s="70">
        <f t="shared" si="0"/>
        <v>31</v>
      </c>
      <c r="O21" s="70">
        <v>70</v>
      </c>
      <c r="P21" s="70">
        <f t="shared" si="1"/>
        <v>44.285714285714285</v>
      </c>
      <c r="Q21" s="68" t="s">
        <v>19</v>
      </c>
      <c r="R21" s="25"/>
    </row>
    <row r="22" spans="1:18" ht="36">
      <c r="A22" s="66">
        <v>8</v>
      </c>
      <c r="B22" s="59">
        <v>708</v>
      </c>
      <c r="C22" s="69" t="s">
        <v>14</v>
      </c>
      <c r="D22" s="3" t="s">
        <v>17</v>
      </c>
      <c r="E22" s="60" t="s">
        <v>32</v>
      </c>
      <c r="F22" s="60" t="s">
        <v>32</v>
      </c>
      <c r="G22" s="98" t="s">
        <v>49</v>
      </c>
      <c r="H22" s="3">
        <v>3</v>
      </c>
      <c r="I22" s="3">
        <v>0</v>
      </c>
      <c r="J22" s="3">
        <v>12</v>
      </c>
      <c r="K22" s="3">
        <v>3</v>
      </c>
      <c r="L22" s="3">
        <v>8</v>
      </c>
      <c r="M22" s="3">
        <v>7</v>
      </c>
      <c r="N22" s="70">
        <f t="shared" si="0"/>
        <v>33</v>
      </c>
      <c r="O22" s="70">
        <v>70</v>
      </c>
      <c r="P22" s="70">
        <f t="shared" si="1"/>
        <v>47.142857142857146</v>
      </c>
      <c r="Q22" s="68" t="s">
        <v>19</v>
      </c>
      <c r="R22" s="25"/>
    </row>
    <row r="23" spans="1:18" ht="36">
      <c r="A23" s="66">
        <v>9</v>
      </c>
      <c r="B23" s="59">
        <v>709</v>
      </c>
      <c r="C23" s="69" t="s">
        <v>14</v>
      </c>
      <c r="D23" s="3" t="s">
        <v>17</v>
      </c>
      <c r="E23" s="60" t="s">
        <v>32</v>
      </c>
      <c r="F23" s="60" t="s">
        <v>32</v>
      </c>
      <c r="G23" s="98" t="s">
        <v>49</v>
      </c>
      <c r="H23" s="3">
        <v>2</v>
      </c>
      <c r="I23" s="3">
        <v>0</v>
      </c>
      <c r="J23" s="3">
        <v>13</v>
      </c>
      <c r="K23" s="3">
        <v>0</v>
      </c>
      <c r="L23" s="3">
        <v>5</v>
      </c>
      <c r="M23" s="3">
        <v>3</v>
      </c>
      <c r="N23" s="70">
        <f t="shared" si="0"/>
        <v>23</v>
      </c>
      <c r="O23" s="70">
        <v>70</v>
      </c>
      <c r="P23" s="70">
        <f t="shared" si="1"/>
        <v>32.857142857142854</v>
      </c>
      <c r="Q23" s="68" t="s">
        <v>19</v>
      </c>
      <c r="R23" s="25"/>
    </row>
    <row r="24" spans="1:18" ht="36">
      <c r="A24" s="66">
        <v>10</v>
      </c>
      <c r="B24" s="59">
        <v>710</v>
      </c>
      <c r="C24" s="69" t="s">
        <v>14</v>
      </c>
      <c r="D24" s="3" t="s">
        <v>17</v>
      </c>
      <c r="E24" s="60" t="s">
        <v>32</v>
      </c>
      <c r="F24" s="60" t="s">
        <v>32</v>
      </c>
      <c r="G24" s="98" t="s">
        <v>49</v>
      </c>
      <c r="H24" s="3">
        <v>2</v>
      </c>
      <c r="I24" s="3">
        <v>2</v>
      </c>
      <c r="J24" s="3">
        <v>13</v>
      </c>
      <c r="K24" s="3">
        <v>6</v>
      </c>
      <c r="L24" s="3">
        <v>11</v>
      </c>
      <c r="M24" s="3">
        <v>2</v>
      </c>
      <c r="N24" s="70">
        <f t="shared" si="0"/>
        <v>36</v>
      </c>
      <c r="O24" s="70">
        <v>70</v>
      </c>
      <c r="P24" s="70">
        <f t="shared" si="1"/>
        <v>51.428571428571431</v>
      </c>
      <c r="Q24" s="68" t="s">
        <v>19</v>
      </c>
      <c r="R24" s="25"/>
    </row>
    <row r="25" spans="1:18" ht="38.25">
      <c r="A25" s="66">
        <v>11</v>
      </c>
      <c r="B25" s="59">
        <v>711</v>
      </c>
      <c r="C25" s="69" t="s">
        <v>14</v>
      </c>
      <c r="D25" s="3" t="s">
        <v>17</v>
      </c>
      <c r="E25" s="65" t="s">
        <v>41</v>
      </c>
      <c r="F25" s="65" t="s">
        <v>41</v>
      </c>
      <c r="G25" s="3" t="s">
        <v>71</v>
      </c>
      <c r="H25" s="65">
        <v>6</v>
      </c>
      <c r="I25" s="65">
        <v>5</v>
      </c>
      <c r="J25" s="65">
        <v>12</v>
      </c>
      <c r="K25" s="65">
        <v>0</v>
      </c>
      <c r="L25" s="65">
        <v>7</v>
      </c>
      <c r="M25" s="65">
        <v>4</v>
      </c>
      <c r="N25" s="70">
        <f t="shared" si="0"/>
        <v>34</v>
      </c>
      <c r="O25" s="70">
        <v>70</v>
      </c>
      <c r="P25" s="70">
        <f t="shared" si="1"/>
        <v>48.571428571428569</v>
      </c>
      <c r="Q25" s="63" t="s">
        <v>19</v>
      </c>
      <c r="R25" s="25"/>
    </row>
    <row r="26" spans="1:18" ht="46.5" customHeight="1">
      <c r="A26" s="66">
        <v>12</v>
      </c>
      <c r="B26" s="59">
        <v>712</v>
      </c>
      <c r="C26" s="69" t="s">
        <v>14</v>
      </c>
      <c r="D26" s="3" t="s">
        <v>17</v>
      </c>
      <c r="E26" s="65" t="s">
        <v>41</v>
      </c>
      <c r="F26" s="65" t="s">
        <v>41</v>
      </c>
      <c r="G26" s="3" t="s">
        <v>71</v>
      </c>
      <c r="H26" s="65">
        <v>6</v>
      </c>
      <c r="I26" s="65">
        <v>6</v>
      </c>
      <c r="J26" s="65">
        <v>12</v>
      </c>
      <c r="K26" s="65">
        <v>5</v>
      </c>
      <c r="L26" s="65">
        <v>12</v>
      </c>
      <c r="M26" s="65">
        <v>6</v>
      </c>
      <c r="N26" s="70">
        <f t="shared" si="0"/>
        <v>47</v>
      </c>
      <c r="O26" s="70">
        <v>70</v>
      </c>
      <c r="P26" s="70">
        <f t="shared" si="1"/>
        <v>67.142857142857139</v>
      </c>
      <c r="Q26" s="63" t="s">
        <v>57</v>
      </c>
      <c r="R26" s="25"/>
    </row>
    <row r="27" spans="1:18" ht="53.25" customHeight="1">
      <c r="A27" s="66">
        <v>13</v>
      </c>
      <c r="B27" s="59">
        <v>713</v>
      </c>
      <c r="C27" s="69" t="s">
        <v>14</v>
      </c>
      <c r="D27" s="3" t="s">
        <v>17</v>
      </c>
      <c r="E27" s="65" t="s">
        <v>41</v>
      </c>
      <c r="F27" s="65" t="s">
        <v>41</v>
      </c>
      <c r="G27" s="3" t="s">
        <v>71</v>
      </c>
      <c r="H27" s="65">
        <v>5</v>
      </c>
      <c r="I27" s="65">
        <v>6</v>
      </c>
      <c r="J27" s="65">
        <v>14</v>
      </c>
      <c r="K27" s="65">
        <v>0</v>
      </c>
      <c r="L27" s="65">
        <v>12</v>
      </c>
      <c r="M27" s="65">
        <v>7</v>
      </c>
      <c r="N27" s="70">
        <f t="shared" si="0"/>
        <v>44</v>
      </c>
      <c r="O27" s="70">
        <v>70</v>
      </c>
      <c r="P27" s="70">
        <f t="shared" si="1"/>
        <v>62.857142857142854</v>
      </c>
      <c r="Q27" s="63" t="s">
        <v>57</v>
      </c>
      <c r="R27" s="25"/>
    </row>
    <row r="28" spans="1:18" ht="41.25" customHeight="1">
      <c r="A28" s="66">
        <v>14</v>
      </c>
      <c r="B28" s="59">
        <v>714</v>
      </c>
      <c r="C28" s="69" t="s">
        <v>14</v>
      </c>
      <c r="D28" s="3" t="s">
        <v>17</v>
      </c>
      <c r="E28" s="65" t="s">
        <v>41</v>
      </c>
      <c r="F28" s="65" t="s">
        <v>41</v>
      </c>
      <c r="G28" s="3" t="s">
        <v>71</v>
      </c>
      <c r="H28" s="65">
        <v>5</v>
      </c>
      <c r="I28" s="65">
        <v>6</v>
      </c>
      <c r="J28" s="65">
        <v>14</v>
      </c>
      <c r="K28" s="65">
        <v>0</v>
      </c>
      <c r="L28" s="65">
        <v>11</v>
      </c>
      <c r="M28" s="65">
        <v>6</v>
      </c>
      <c r="N28" s="70">
        <f t="shared" si="0"/>
        <v>42</v>
      </c>
      <c r="O28" s="70">
        <v>70</v>
      </c>
      <c r="P28" s="70">
        <f t="shared" si="1"/>
        <v>60</v>
      </c>
      <c r="Q28" s="63" t="s">
        <v>57</v>
      </c>
      <c r="R28" s="25"/>
    </row>
    <row r="29" spans="1:18" ht="42.75" customHeight="1">
      <c r="A29" s="66">
        <v>15</v>
      </c>
      <c r="B29" s="59">
        <v>715</v>
      </c>
      <c r="C29" s="69" t="s">
        <v>14</v>
      </c>
      <c r="D29" s="3" t="s">
        <v>17</v>
      </c>
      <c r="E29" s="65" t="s">
        <v>41</v>
      </c>
      <c r="F29" s="65" t="s">
        <v>41</v>
      </c>
      <c r="G29" s="3" t="s">
        <v>71</v>
      </c>
      <c r="H29" s="65">
        <v>6</v>
      </c>
      <c r="I29" s="65">
        <v>7</v>
      </c>
      <c r="J29" s="65">
        <v>14</v>
      </c>
      <c r="K29" s="65">
        <v>5</v>
      </c>
      <c r="L29" s="65">
        <v>1</v>
      </c>
      <c r="M29" s="65">
        <v>0</v>
      </c>
      <c r="N29" s="70">
        <v>42</v>
      </c>
      <c r="O29" s="70">
        <v>70</v>
      </c>
      <c r="P29" s="70">
        <f t="shared" si="1"/>
        <v>60</v>
      </c>
      <c r="Q29" s="63" t="s">
        <v>57</v>
      </c>
      <c r="R29" s="25"/>
    </row>
    <row r="30" spans="1:18" ht="12.75">
      <c r="A30" s="15"/>
      <c r="B30" s="14"/>
      <c r="C30" s="7"/>
      <c r="D30" s="7"/>
      <c r="E30" s="7"/>
      <c r="F30" s="7"/>
      <c r="G30" s="15"/>
      <c r="H30" s="15"/>
      <c r="I30" s="15"/>
      <c r="J30" s="15"/>
      <c r="K30" s="15"/>
      <c r="L30" s="15"/>
      <c r="M30" s="15"/>
      <c r="N30" s="16"/>
      <c r="O30" s="16"/>
      <c r="P30" s="17"/>
      <c r="Q30" s="25"/>
      <c r="R30" s="25"/>
    </row>
    <row r="31" spans="1:18" ht="12.75">
      <c r="A31" s="25"/>
      <c r="B31" s="8" t="s">
        <v>6</v>
      </c>
      <c r="C31" s="25"/>
      <c r="D31" s="30" t="s">
        <v>23</v>
      </c>
      <c r="E31" s="7"/>
      <c r="F31" s="7"/>
      <c r="G31" s="15"/>
      <c r="H31" s="15"/>
      <c r="I31" s="15"/>
      <c r="J31" s="15"/>
      <c r="K31" s="15"/>
      <c r="L31" s="15"/>
      <c r="M31" s="15"/>
      <c r="N31" s="16"/>
      <c r="O31" s="16"/>
      <c r="P31" s="17"/>
      <c r="Q31" s="25"/>
      <c r="R31" s="25"/>
    </row>
    <row r="32" spans="1:18" ht="12.75">
      <c r="A32" s="25"/>
      <c r="B32" s="9" t="s">
        <v>7</v>
      </c>
      <c r="C32" s="25"/>
      <c r="D32" s="30" t="s">
        <v>95</v>
      </c>
      <c r="E32" s="7"/>
      <c r="F32" s="7"/>
      <c r="G32" s="15"/>
      <c r="H32" s="15"/>
      <c r="I32" s="15"/>
      <c r="J32" s="15"/>
      <c r="K32" s="15"/>
      <c r="L32" s="15"/>
      <c r="M32" s="15"/>
      <c r="N32" s="16"/>
      <c r="O32" s="16"/>
      <c r="P32" s="17"/>
      <c r="Q32" s="25"/>
      <c r="R32" s="25"/>
    </row>
    <row r="33" spans="1:18" ht="12.75">
      <c r="A33" s="25"/>
      <c r="B33" s="25"/>
      <c r="C33" s="31"/>
      <c r="D33" s="25" t="s">
        <v>35</v>
      </c>
      <c r="E33" s="7"/>
      <c r="F33" s="7"/>
      <c r="G33" s="15"/>
      <c r="H33" s="15"/>
      <c r="I33" s="15"/>
      <c r="J33" s="15"/>
      <c r="K33" s="15"/>
      <c r="L33" s="15"/>
      <c r="M33" s="15"/>
      <c r="N33" s="16"/>
      <c r="O33" s="16"/>
      <c r="P33" s="17"/>
      <c r="Q33" s="25"/>
      <c r="R33" s="25"/>
    </row>
    <row r="34" spans="1:18" ht="12.75">
      <c r="A34" s="25"/>
      <c r="B34" s="10"/>
      <c r="C34" s="10"/>
      <c r="D34" s="32" t="s">
        <v>44</v>
      </c>
      <c r="E34" s="7"/>
      <c r="F34" s="7"/>
      <c r="G34" s="15"/>
      <c r="H34" s="15"/>
      <c r="I34" s="15"/>
      <c r="J34" s="15"/>
      <c r="K34" s="15"/>
      <c r="L34" s="15"/>
      <c r="M34" s="15"/>
      <c r="N34" s="16"/>
      <c r="O34" s="16"/>
      <c r="P34" s="17"/>
      <c r="Q34" s="25"/>
      <c r="R34" s="25"/>
    </row>
    <row r="35" spans="1:18" ht="12.75">
      <c r="A35" s="25"/>
      <c r="B35" s="10"/>
      <c r="C35" s="10"/>
      <c r="D35" s="32" t="s">
        <v>45</v>
      </c>
      <c r="E35" s="7"/>
      <c r="F35" s="7"/>
      <c r="G35" s="15"/>
      <c r="H35" s="15"/>
      <c r="I35" s="15"/>
      <c r="J35" s="15"/>
      <c r="K35" s="15"/>
      <c r="L35" s="15"/>
      <c r="M35" s="15"/>
      <c r="N35" s="16"/>
      <c r="O35" s="16"/>
      <c r="P35" s="17"/>
      <c r="Q35" s="25"/>
      <c r="R35" s="25"/>
    </row>
    <row r="37" spans="1:18" ht="12.75">
      <c r="A37" s="25"/>
      <c r="B37" s="10"/>
      <c r="C37" s="10"/>
      <c r="D37" s="32" t="s">
        <v>33</v>
      </c>
      <c r="E37" s="7"/>
      <c r="F37" s="7"/>
      <c r="G37" s="15"/>
      <c r="H37" s="15"/>
      <c r="I37" s="15"/>
      <c r="J37" s="15"/>
      <c r="K37" s="15"/>
      <c r="L37" s="15"/>
      <c r="M37" s="15"/>
      <c r="N37" s="16"/>
      <c r="O37" s="16"/>
      <c r="P37" s="17"/>
    </row>
  </sheetData>
  <mergeCells count="7">
    <mergeCell ref="A11:P11"/>
    <mergeCell ref="A3:P3"/>
    <mergeCell ref="A5:P5"/>
    <mergeCell ref="A6:P6"/>
    <mergeCell ref="A7:P7"/>
    <mergeCell ref="A8:M8"/>
    <mergeCell ref="A9:N9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3:R41"/>
  <sheetViews>
    <sheetView topLeftCell="A18" zoomScale="57" zoomScaleNormal="57" workbookViewId="0">
      <selection activeCell="B4" sqref="B1:B1048576"/>
    </sheetView>
  </sheetViews>
  <sheetFormatPr defaultRowHeight="12"/>
  <cols>
    <col min="1" max="1" width="9.33203125" style="4"/>
    <col min="2" max="2" width="18.33203125" style="4" customWidth="1"/>
    <col min="3" max="3" width="23.5" style="4" customWidth="1"/>
    <col min="4" max="4" width="12.83203125" style="4" customWidth="1"/>
    <col min="5" max="5" width="14.83203125" style="4" customWidth="1"/>
    <col min="6" max="6" width="29" style="4" customWidth="1"/>
    <col min="7" max="7" width="14.6640625" style="4" customWidth="1"/>
    <col min="8" max="8" width="14.1640625" style="4" customWidth="1"/>
    <col min="9" max="9" width="15.1640625" style="4" customWidth="1"/>
    <col min="10" max="10" width="14.33203125" style="4" customWidth="1"/>
    <col min="11" max="11" width="16.6640625" style="4" customWidth="1"/>
    <col min="12" max="12" width="20" style="4" customWidth="1"/>
    <col min="13" max="13" width="16.6640625" style="4" customWidth="1"/>
    <col min="14" max="14" width="20.6640625" style="4" customWidth="1"/>
    <col min="15" max="15" width="17.5" style="4" customWidth="1"/>
    <col min="16" max="16" width="19.5" style="4" customWidth="1"/>
    <col min="17" max="16384" width="9.33203125" style="4"/>
  </cols>
  <sheetData>
    <row r="3" spans="1:18" ht="14.25" customHeight="1">
      <c r="A3" s="179" t="s">
        <v>61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25"/>
      <c r="R3" s="25"/>
    </row>
    <row r="4" spans="1:18" ht="12.75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25"/>
      <c r="R4" s="25"/>
    </row>
    <row r="5" spans="1:18" s="19" customFormat="1" ht="15.75">
      <c r="A5" s="180" t="s">
        <v>37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25"/>
      <c r="R5" s="25"/>
    </row>
    <row r="6" spans="1:18" s="19" customFormat="1" ht="15.75">
      <c r="A6" s="180" t="s">
        <v>55</v>
      </c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25"/>
      <c r="R6" s="25"/>
    </row>
    <row r="7" spans="1:18" s="19" customFormat="1" ht="15.75">
      <c r="A7" s="181" t="s">
        <v>24</v>
      </c>
      <c r="B7" s="181"/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25"/>
      <c r="R7" s="25"/>
    </row>
    <row r="8" spans="1:18" s="19" customFormat="1" ht="15.75" customHeight="1">
      <c r="A8" s="177" t="s">
        <v>30</v>
      </c>
      <c r="B8" s="177"/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25"/>
    </row>
    <row r="9" spans="1:18" s="19" customFormat="1" ht="15.75" customHeight="1">
      <c r="A9" s="177" t="s">
        <v>76</v>
      </c>
      <c r="B9" s="178"/>
      <c r="C9" s="178"/>
      <c r="D9" s="178"/>
      <c r="E9" s="178"/>
      <c r="F9" s="178"/>
      <c r="G9" s="178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</row>
    <row r="10" spans="1:18" s="19" customFormat="1" ht="15.75" customHeight="1">
      <c r="A10" s="177" t="s">
        <v>16</v>
      </c>
      <c r="B10" s="178"/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78"/>
    </row>
    <row r="11" spans="1:18" s="19" customFormat="1" ht="15.75" customHeight="1">
      <c r="A11" s="27" t="s">
        <v>15</v>
      </c>
      <c r="B11" s="27"/>
      <c r="C11" s="6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</row>
    <row r="12" spans="1:18" s="19" customFormat="1" ht="15.75" customHeight="1">
      <c r="A12" s="27" t="s">
        <v>42</v>
      </c>
      <c r="B12" s="27"/>
      <c r="C12" s="6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8"/>
    </row>
    <row r="13" spans="1:18" s="19" customFormat="1" ht="15.75" customHeight="1" thickBot="1">
      <c r="A13" s="28" t="s">
        <v>43</v>
      </c>
      <c r="B13" s="53"/>
      <c r="C13" s="28"/>
      <c r="D13" s="28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25"/>
      <c r="R13" s="25"/>
    </row>
    <row r="14" spans="1:18" ht="113.25" thickBot="1">
      <c r="A14" s="140" t="s">
        <v>1</v>
      </c>
      <c r="B14" s="140" t="s">
        <v>13</v>
      </c>
      <c r="C14" s="139" t="s">
        <v>2</v>
      </c>
      <c r="D14" s="141" t="s">
        <v>46</v>
      </c>
      <c r="E14" s="141" t="s">
        <v>47</v>
      </c>
      <c r="F14" s="139" t="s">
        <v>3</v>
      </c>
      <c r="G14" s="142" t="s">
        <v>8</v>
      </c>
      <c r="H14" s="139" t="s">
        <v>9</v>
      </c>
      <c r="I14" s="139" t="s">
        <v>10</v>
      </c>
      <c r="J14" s="141" t="s">
        <v>11</v>
      </c>
      <c r="K14" s="141" t="s">
        <v>18</v>
      </c>
      <c r="L14" s="141" t="s">
        <v>25</v>
      </c>
      <c r="M14" s="139" t="s">
        <v>4</v>
      </c>
      <c r="N14" s="139" t="s">
        <v>5</v>
      </c>
      <c r="O14" s="139" t="s">
        <v>38</v>
      </c>
      <c r="P14" s="139" t="s">
        <v>12</v>
      </c>
      <c r="Q14" s="25"/>
      <c r="R14" s="25"/>
    </row>
    <row r="15" spans="1:18" s="54" customFormat="1" ht="71.25" customHeight="1">
      <c r="A15" s="160">
        <v>801</v>
      </c>
      <c r="B15" s="144" t="s">
        <v>14</v>
      </c>
      <c r="C15" s="144" t="s">
        <v>39</v>
      </c>
      <c r="D15" s="143" t="s">
        <v>82</v>
      </c>
      <c r="E15" s="143">
        <v>8</v>
      </c>
      <c r="F15" s="144" t="s">
        <v>80</v>
      </c>
      <c r="G15" s="143">
        <v>6</v>
      </c>
      <c r="H15" s="143">
        <v>6</v>
      </c>
      <c r="I15" s="143">
        <v>13</v>
      </c>
      <c r="J15" s="145">
        <v>2</v>
      </c>
      <c r="K15" s="145">
        <v>10</v>
      </c>
      <c r="L15" s="145">
        <v>4</v>
      </c>
      <c r="M15" s="146">
        <v>41</v>
      </c>
      <c r="N15" s="146">
        <v>70</v>
      </c>
      <c r="O15" s="146">
        <v>58</v>
      </c>
      <c r="P15" s="147" t="s">
        <v>20</v>
      </c>
      <c r="Q15" s="31"/>
      <c r="R15" s="31"/>
    </row>
    <row r="16" spans="1:18" ht="90" customHeight="1">
      <c r="A16" s="149">
        <v>802</v>
      </c>
      <c r="B16" s="150" t="s">
        <v>14</v>
      </c>
      <c r="C16" s="150" t="s">
        <v>39</v>
      </c>
      <c r="D16" s="150" t="s">
        <v>82</v>
      </c>
      <c r="E16" s="150">
        <v>8</v>
      </c>
      <c r="F16" s="150" t="s">
        <v>80</v>
      </c>
      <c r="G16" s="148">
        <v>6</v>
      </c>
      <c r="H16" s="148">
        <v>4</v>
      </c>
      <c r="I16" s="148">
        <v>12</v>
      </c>
      <c r="J16" s="151">
        <v>5</v>
      </c>
      <c r="K16" s="151">
        <v>14</v>
      </c>
      <c r="L16" s="151">
        <v>4</v>
      </c>
      <c r="M16" s="152">
        <v>45</v>
      </c>
      <c r="N16" s="152">
        <v>70</v>
      </c>
      <c r="O16" s="152">
        <v>64</v>
      </c>
      <c r="P16" s="153" t="s">
        <v>20</v>
      </c>
      <c r="Q16" s="25"/>
      <c r="R16" s="25"/>
    </row>
    <row r="17" spans="1:18" ht="81" customHeight="1">
      <c r="A17" s="149">
        <v>803</v>
      </c>
      <c r="B17" s="150" t="s">
        <v>14</v>
      </c>
      <c r="C17" s="150" t="s">
        <v>39</v>
      </c>
      <c r="D17" s="150" t="s">
        <v>82</v>
      </c>
      <c r="E17" s="150">
        <v>8</v>
      </c>
      <c r="F17" s="150" t="s">
        <v>80</v>
      </c>
      <c r="G17" s="148">
        <v>4</v>
      </c>
      <c r="H17" s="148">
        <v>6</v>
      </c>
      <c r="I17" s="148">
        <v>12</v>
      </c>
      <c r="J17" s="151">
        <v>4</v>
      </c>
      <c r="K17" s="151">
        <v>5</v>
      </c>
      <c r="L17" s="151">
        <v>5</v>
      </c>
      <c r="M17" s="152">
        <v>36</v>
      </c>
      <c r="N17" s="152">
        <v>70</v>
      </c>
      <c r="O17" s="152">
        <v>51</v>
      </c>
      <c r="P17" s="153" t="s">
        <v>19</v>
      </c>
      <c r="Q17" s="25"/>
      <c r="R17" s="25"/>
    </row>
    <row r="18" spans="1:18" ht="83.25" customHeight="1">
      <c r="A18" s="149">
        <v>804</v>
      </c>
      <c r="B18" s="150" t="s">
        <v>14</v>
      </c>
      <c r="C18" s="150" t="s">
        <v>39</v>
      </c>
      <c r="D18" s="150" t="s">
        <v>82</v>
      </c>
      <c r="E18" s="150">
        <v>8</v>
      </c>
      <c r="F18" s="150" t="s">
        <v>80</v>
      </c>
      <c r="G18" s="148">
        <v>6</v>
      </c>
      <c r="H18" s="148">
        <v>6</v>
      </c>
      <c r="I18" s="148">
        <v>8</v>
      </c>
      <c r="J18" s="151">
        <v>6</v>
      </c>
      <c r="K18" s="151">
        <v>0</v>
      </c>
      <c r="L18" s="151">
        <v>4</v>
      </c>
      <c r="M18" s="152">
        <v>30</v>
      </c>
      <c r="N18" s="152">
        <v>70</v>
      </c>
      <c r="O18" s="152">
        <v>42</v>
      </c>
      <c r="P18" s="153" t="s">
        <v>19</v>
      </c>
      <c r="Q18" s="25"/>
      <c r="R18" s="25"/>
    </row>
    <row r="19" spans="1:18" ht="75" customHeight="1">
      <c r="A19" s="149">
        <v>805</v>
      </c>
      <c r="B19" s="150" t="s">
        <v>14</v>
      </c>
      <c r="C19" s="150" t="s">
        <v>39</v>
      </c>
      <c r="D19" s="150" t="s">
        <v>82</v>
      </c>
      <c r="E19" s="150">
        <v>8</v>
      </c>
      <c r="F19" s="150" t="s">
        <v>80</v>
      </c>
      <c r="G19" s="148">
        <v>4</v>
      </c>
      <c r="H19" s="148">
        <v>5</v>
      </c>
      <c r="I19" s="148">
        <v>12</v>
      </c>
      <c r="J19" s="151">
        <v>3</v>
      </c>
      <c r="K19" s="151">
        <v>4</v>
      </c>
      <c r="L19" s="151">
        <v>2</v>
      </c>
      <c r="M19" s="152">
        <v>30</v>
      </c>
      <c r="N19" s="152">
        <v>70</v>
      </c>
      <c r="O19" s="152">
        <v>42</v>
      </c>
      <c r="P19" s="153" t="s">
        <v>19</v>
      </c>
      <c r="Q19" s="25"/>
      <c r="R19" s="25"/>
    </row>
    <row r="20" spans="1:18" ht="81" customHeight="1">
      <c r="A20" s="149">
        <v>806</v>
      </c>
      <c r="B20" s="150" t="s">
        <v>14</v>
      </c>
      <c r="C20" s="150" t="s">
        <v>39</v>
      </c>
      <c r="D20" s="150" t="s">
        <v>83</v>
      </c>
      <c r="E20" s="150">
        <v>8</v>
      </c>
      <c r="F20" s="150" t="s">
        <v>60</v>
      </c>
      <c r="G20" s="148">
        <v>7</v>
      </c>
      <c r="H20" s="148">
        <v>5</v>
      </c>
      <c r="I20" s="148">
        <v>11</v>
      </c>
      <c r="J20" s="148">
        <v>5</v>
      </c>
      <c r="K20" s="148">
        <v>10</v>
      </c>
      <c r="L20" s="148">
        <v>6</v>
      </c>
      <c r="M20" s="152">
        <v>44</v>
      </c>
      <c r="N20" s="152">
        <v>70</v>
      </c>
      <c r="O20" s="152">
        <v>62</v>
      </c>
      <c r="P20" s="153" t="s">
        <v>20</v>
      </c>
      <c r="Q20" s="25"/>
      <c r="R20" s="25"/>
    </row>
    <row r="21" spans="1:18" ht="72.75" customHeight="1">
      <c r="A21" s="149">
        <v>807</v>
      </c>
      <c r="B21" s="150" t="s">
        <v>14</v>
      </c>
      <c r="C21" s="150" t="s">
        <v>39</v>
      </c>
      <c r="D21" s="150" t="s">
        <v>83</v>
      </c>
      <c r="E21" s="150">
        <v>8</v>
      </c>
      <c r="F21" s="150" t="s">
        <v>60</v>
      </c>
      <c r="G21" s="148">
        <v>6</v>
      </c>
      <c r="H21" s="148">
        <v>7</v>
      </c>
      <c r="I21" s="148">
        <v>10</v>
      </c>
      <c r="J21" s="151">
        <v>5</v>
      </c>
      <c r="K21" s="151">
        <v>8</v>
      </c>
      <c r="L21" s="151">
        <v>8</v>
      </c>
      <c r="M21" s="152">
        <v>44</v>
      </c>
      <c r="N21" s="152">
        <v>70</v>
      </c>
      <c r="O21" s="152">
        <v>62</v>
      </c>
      <c r="P21" s="153" t="s">
        <v>20</v>
      </c>
      <c r="Q21" s="25"/>
      <c r="R21" s="25"/>
    </row>
    <row r="22" spans="1:18" ht="56.25">
      <c r="A22" s="149">
        <v>808</v>
      </c>
      <c r="B22" s="150" t="s">
        <v>14</v>
      </c>
      <c r="C22" s="150" t="s">
        <v>39</v>
      </c>
      <c r="D22" s="150" t="s">
        <v>83</v>
      </c>
      <c r="E22" s="150">
        <v>8</v>
      </c>
      <c r="F22" s="150" t="s">
        <v>60</v>
      </c>
      <c r="G22" s="148">
        <v>6</v>
      </c>
      <c r="H22" s="148">
        <v>5</v>
      </c>
      <c r="I22" s="148">
        <v>12</v>
      </c>
      <c r="J22" s="151">
        <v>5</v>
      </c>
      <c r="K22" s="151">
        <v>8</v>
      </c>
      <c r="L22" s="151">
        <v>5</v>
      </c>
      <c r="M22" s="152">
        <v>41</v>
      </c>
      <c r="N22" s="152">
        <v>70</v>
      </c>
      <c r="O22" s="152">
        <v>58</v>
      </c>
      <c r="P22" s="153" t="s">
        <v>20</v>
      </c>
      <c r="Q22" s="25"/>
      <c r="R22" s="25"/>
    </row>
    <row r="23" spans="1:18" ht="56.25">
      <c r="A23" s="149">
        <v>809</v>
      </c>
      <c r="B23" s="150" t="s">
        <v>14</v>
      </c>
      <c r="C23" s="150" t="s">
        <v>39</v>
      </c>
      <c r="D23" s="150" t="s">
        <v>83</v>
      </c>
      <c r="E23" s="150">
        <v>8</v>
      </c>
      <c r="F23" s="150" t="s">
        <v>60</v>
      </c>
      <c r="G23" s="148">
        <v>5</v>
      </c>
      <c r="H23" s="148">
        <v>3</v>
      </c>
      <c r="I23" s="148">
        <v>10</v>
      </c>
      <c r="J23" s="151">
        <v>1</v>
      </c>
      <c r="K23" s="151">
        <v>6</v>
      </c>
      <c r="L23" s="151">
        <v>6</v>
      </c>
      <c r="M23" s="152">
        <v>31</v>
      </c>
      <c r="N23" s="152">
        <v>70</v>
      </c>
      <c r="O23" s="152">
        <v>44</v>
      </c>
      <c r="P23" s="153" t="s">
        <v>19</v>
      </c>
      <c r="Q23" s="25"/>
      <c r="R23" s="25"/>
    </row>
    <row r="24" spans="1:18" ht="82.5" customHeight="1">
      <c r="A24" s="149">
        <v>810</v>
      </c>
      <c r="B24" s="150" t="s">
        <v>14</v>
      </c>
      <c r="C24" s="150" t="s">
        <v>39</v>
      </c>
      <c r="D24" s="150" t="s">
        <v>83</v>
      </c>
      <c r="E24" s="150">
        <v>8</v>
      </c>
      <c r="F24" s="150" t="s">
        <v>60</v>
      </c>
      <c r="G24" s="148">
        <v>7</v>
      </c>
      <c r="H24" s="148">
        <v>2</v>
      </c>
      <c r="I24" s="148">
        <v>12</v>
      </c>
      <c r="J24" s="151">
        <v>0</v>
      </c>
      <c r="K24" s="151">
        <v>6</v>
      </c>
      <c r="L24" s="151">
        <v>1</v>
      </c>
      <c r="M24" s="152">
        <v>28</v>
      </c>
      <c r="N24" s="152">
        <v>70</v>
      </c>
      <c r="O24" s="152">
        <v>40</v>
      </c>
      <c r="P24" s="153" t="s">
        <v>19</v>
      </c>
      <c r="Q24" s="25"/>
      <c r="R24" s="25"/>
    </row>
    <row r="25" spans="1:18" ht="77.25" customHeight="1">
      <c r="A25" s="149">
        <v>811</v>
      </c>
      <c r="B25" s="150" t="s">
        <v>14</v>
      </c>
      <c r="C25" s="150" t="s">
        <v>39</v>
      </c>
      <c r="D25" s="150" t="s">
        <v>84</v>
      </c>
      <c r="E25" s="150">
        <v>8</v>
      </c>
      <c r="F25" s="150" t="s">
        <v>81</v>
      </c>
      <c r="G25" s="148">
        <v>7</v>
      </c>
      <c r="H25" s="148">
        <v>1</v>
      </c>
      <c r="I25" s="148">
        <v>10</v>
      </c>
      <c r="J25" s="151">
        <v>0</v>
      </c>
      <c r="K25" s="151">
        <v>2</v>
      </c>
      <c r="L25" s="151">
        <v>0</v>
      </c>
      <c r="M25" s="152">
        <v>20</v>
      </c>
      <c r="N25" s="152">
        <v>70</v>
      </c>
      <c r="O25" s="152">
        <v>28</v>
      </c>
      <c r="P25" s="153" t="s">
        <v>19</v>
      </c>
      <c r="Q25" s="25"/>
      <c r="R25" s="25"/>
    </row>
    <row r="26" spans="1:18" ht="81" customHeight="1">
      <c r="A26" s="149">
        <v>812</v>
      </c>
      <c r="B26" s="150" t="s">
        <v>14</v>
      </c>
      <c r="C26" s="150" t="s">
        <v>39</v>
      </c>
      <c r="D26" s="150" t="s">
        <v>84</v>
      </c>
      <c r="E26" s="150">
        <v>8</v>
      </c>
      <c r="F26" s="150" t="s">
        <v>81</v>
      </c>
      <c r="G26" s="148">
        <v>4</v>
      </c>
      <c r="H26" s="148">
        <v>0</v>
      </c>
      <c r="I26" s="148">
        <v>8</v>
      </c>
      <c r="J26" s="151">
        <v>0</v>
      </c>
      <c r="K26" s="151">
        <v>0</v>
      </c>
      <c r="L26" s="151">
        <v>2</v>
      </c>
      <c r="M26" s="152">
        <v>14</v>
      </c>
      <c r="N26" s="152">
        <v>70</v>
      </c>
      <c r="O26" s="152">
        <v>20</v>
      </c>
      <c r="P26" s="153" t="s">
        <v>19</v>
      </c>
      <c r="Q26" s="25"/>
      <c r="R26" s="25"/>
    </row>
    <row r="27" spans="1:18" ht="86.25" customHeight="1">
      <c r="A27" s="149">
        <v>813</v>
      </c>
      <c r="B27" s="150" t="s">
        <v>14</v>
      </c>
      <c r="C27" s="150" t="s">
        <v>39</v>
      </c>
      <c r="D27" s="150" t="s">
        <v>84</v>
      </c>
      <c r="E27" s="150">
        <v>8</v>
      </c>
      <c r="F27" s="150" t="s">
        <v>81</v>
      </c>
      <c r="G27" s="148">
        <v>6</v>
      </c>
      <c r="H27" s="148">
        <v>0</v>
      </c>
      <c r="I27" s="148">
        <v>10</v>
      </c>
      <c r="J27" s="151">
        <v>2</v>
      </c>
      <c r="K27" s="151">
        <v>3</v>
      </c>
      <c r="L27" s="151">
        <v>2</v>
      </c>
      <c r="M27" s="152">
        <v>23</v>
      </c>
      <c r="N27" s="152">
        <v>70</v>
      </c>
      <c r="O27" s="152">
        <v>32</v>
      </c>
      <c r="P27" s="153" t="s">
        <v>19</v>
      </c>
      <c r="Q27" s="25"/>
      <c r="R27" s="25"/>
    </row>
    <row r="28" spans="1:18" ht="72" customHeight="1">
      <c r="A28" s="149">
        <v>814</v>
      </c>
      <c r="B28" s="150" t="s">
        <v>14</v>
      </c>
      <c r="C28" s="150" t="s">
        <v>39</v>
      </c>
      <c r="D28" s="150" t="s">
        <v>84</v>
      </c>
      <c r="E28" s="150">
        <v>8</v>
      </c>
      <c r="F28" s="150" t="s">
        <v>81</v>
      </c>
      <c r="G28" s="148">
        <v>4</v>
      </c>
      <c r="H28" s="148">
        <v>0</v>
      </c>
      <c r="I28" s="148">
        <v>10</v>
      </c>
      <c r="J28" s="151">
        <v>0</v>
      </c>
      <c r="K28" s="151">
        <v>2</v>
      </c>
      <c r="L28" s="151">
        <v>1</v>
      </c>
      <c r="M28" s="152">
        <v>17</v>
      </c>
      <c r="N28" s="152">
        <v>70</v>
      </c>
      <c r="O28" s="152">
        <v>24</v>
      </c>
      <c r="P28" s="153" t="s">
        <v>19</v>
      </c>
      <c r="Q28" s="25"/>
      <c r="R28" s="25"/>
    </row>
    <row r="29" spans="1:18" ht="77.25" customHeight="1">
      <c r="A29" s="149">
        <v>815</v>
      </c>
      <c r="B29" s="150" t="s">
        <v>14</v>
      </c>
      <c r="C29" s="150" t="s">
        <v>39</v>
      </c>
      <c r="D29" s="150" t="s">
        <v>84</v>
      </c>
      <c r="E29" s="150">
        <v>8</v>
      </c>
      <c r="F29" s="150" t="s">
        <v>81</v>
      </c>
      <c r="G29" s="148">
        <v>4</v>
      </c>
      <c r="H29" s="148">
        <v>0</v>
      </c>
      <c r="I29" s="148">
        <v>11</v>
      </c>
      <c r="J29" s="151">
        <v>1</v>
      </c>
      <c r="K29" s="151">
        <v>4</v>
      </c>
      <c r="L29" s="151">
        <v>0</v>
      </c>
      <c r="M29" s="152">
        <v>20</v>
      </c>
      <c r="N29" s="152">
        <v>70</v>
      </c>
      <c r="O29" s="152">
        <v>28</v>
      </c>
      <c r="P29" s="153" t="s">
        <v>19</v>
      </c>
      <c r="Q29" s="25"/>
      <c r="R29" s="25"/>
    </row>
    <row r="30" spans="1:18" ht="65.25" customHeight="1">
      <c r="A30" s="149">
        <v>816</v>
      </c>
      <c r="B30" s="150" t="s">
        <v>14</v>
      </c>
      <c r="C30" s="150" t="s">
        <v>39</v>
      </c>
      <c r="D30" s="150" t="s">
        <v>84</v>
      </c>
      <c r="E30" s="150">
        <v>8</v>
      </c>
      <c r="F30" s="150" t="s">
        <v>81</v>
      </c>
      <c r="G30" s="148">
        <v>1</v>
      </c>
      <c r="H30" s="148">
        <v>2</v>
      </c>
      <c r="I30" s="148">
        <v>13</v>
      </c>
      <c r="J30" s="151">
        <v>0</v>
      </c>
      <c r="K30" s="151">
        <v>0</v>
      </c>
      <c r="L30" s="151">
        <v>0</v>
      </c>
      <c r="M30" s="152">
        <v>16</v>
      </c>
      <c r="N30" s="152">
        <v>70</v>
      </c>
      <c r="O30" s="152">
        <v>22</v>
      </c>
      <c r="P30" s="153" t="s">
        <v>19</v>
      </c>
      <c r="Q30" s="25"/>
      <c r="R30" s="25"/>
    </row>
    <row r="31" spans="1:18" ht="65.25" customHeight="1">
      <c r="A31" s="154"/>
      <c r="B31" s="155"/>
      <c r="C31" s="155"/>
      <c r="D31" s="155"/>
      <c r="E31" s="155"/>
      <c r="F31" s="155"/>
      <c r="G31" s="156"/>
      <c r="H31" s="156"/>
      <c r="I31" s="156"/>
      <c r="J31" s="157"/>
      <c r="K31" s="157"/>
      <c r="L31" s="157"/>
      <c r="M31" s="158"/>
      <c r="N31" s="158"/>
      <c r="O31" s="158"/>
      <c r="P31" s="159"/>
      <c r="Q31" s="25"/>
      <c r="R31" s="25"/>
    </row>
    <row r="32" spans="1:18" ht="18.75">
      <c r="A32" s="154"/>
      <c r="B32" s="155"/>
      <c r="C32" s="155"/>
      <c r="D32" s="155"/>
      <c r="E32" s="155"/>
      <c r="F32" s="155"/>
      <c r="G32" s="156"/>
      <c r="H32" s="156"/>
      <c r="I32" s="156"/>
      <c r="J32" s="157"/>
      <c r="K32" s="157"/>
      <c r="L32" s="157"/>
      <c r="M32" s="158"/>
      <c r="N32" s="158"/>
      <c r="O32" s="158"/>
      <c r="P32" s="159"/>
      <c r="Q32" s="25"/>
      <c r="R32" s="25"/>
    </row>
    <row r="33" spans="1:18" ht="12.75">
      <c r="A33" s="25"/>
      <c r="B33" s="25"/>
      <c r="C33" s="25"/>
      <c r="D33" s="30"/>
      <c r="E33" s="7"/>
      <c r="F33" s="7"/>
      <c r="G33" s="15"/>
      <c r="H33" s="15"/>
      <c r="I33" s="15"/>
      <c r="J33" s="15"/>
      <c r="K33" s="15"/>
      <c r="L33" s="15"/>
      <c r="M33" s="16" t="s">
        <v>33</v>
      </c>
      <c r="N33" s="16"/>
      <c r="O33" s="16"/>
      <c r="P33" s="17"/>
      <c r="Q33" s="25"/>
      <c r="R33" s="25"/>
    </row>
    <row r="34" spans="1:18" ht="12.75">
      <c r="A34" s="25"/>
      <c r="B34" s="25"/>
      <c r="C34" s="31"/>
      <c r="D34" s="25" t="s">
        <v>35</v>
      </c>
      <c r="E34" s="7"/>
      <c r="F34" s="7"/>
      <c r="G34" s="15"/>
      <c r="H34" s="15"/>
      <c r="I34" s="15"/>
      <c r="J34" s="15"/>
      <c r="K34" s="15"/>
      <c r="L34" s="15"/>
      <c r="M34" s="16"/>
      <c r="N34" s="16"/>
      <c r="O34" s="16"/>
      <c r="P34" s="17"/>
      <c r="Q34" s="25"/>
      <c r="R34" s="25"/>
    </row>
    <row r="35" spans="1:18" ht="12.75">
      <c r="A35" s="25"/>
      <c r="B35" s="10"/>
      <c r="C35" s="10"/>
      <c r="D35" s="32" t="s">
        <v>36</v>
      </c>
      <c r="E35" s="7"/>
      <c r="F35" s="7"/>
      <c r="G35" s="15"/>
      <c r="H35" s="15"/>
      <c r="I35" s="15"/>
      <c r="J35" s="15"/>
      <c r="K35" s="15"/>
      <c r="L35" s="15"/>
      <c r="M35" s="16"/>
      <c r="N35" s="16"/>
      <c r="O35" s="16"/>
      <c r="P35" s="17"/>
      <c r="Q35" s="25"/>
      <c r="R35" s="25"/>
    </row>
    <row r="36" spans="1:18" ht="12.75">
      <c r="A36" s="25"/>
      <c r="B36" s="10"/>
      <c r="C36" s="10"/>
      <c r="D36" s="32" t="s">
        <v>44</v>
      </c>
      <c r="E36" s="7"/>
      <c r="F36" s="7"/>
      <c r="G36" s="15"/>
      <c r="H36" s="15"/>
      <c r="I36" s="15"/>
      <c r="J36" s="15"/>
      <c r="K36" s="15"/>
      <c r="L36" s="15"/>
      <c r="M36" s="16"/>
      <c r="N36" s="16"/>
      <c r="O36" s="16"/>
      <c r="P36" s="17"/>
      <c r="Q36" s="25"/>
      <c r="R36" s="25"/>
    </row>
    <row r="37" spans="1:18" ht="12.75">
      <c r="B37" s="10"/>
      <c r="C37" s="10"/>
      <c r="D37" s="32" t="s">
        <v>45</v>
      </c>
      <c r="E37" s="7"/>
      <c r="F37" s="10"/>
      <c r="G37" s="10"/>
      <c r="H37" s="10"/>
      <c r="I37" s="10"/>
      <c r="J37" s="10"/>
      <c r="K37" s="10"/>
      <c r="L37" s="10"/>
    </row>
    <row r="38" spans="1:18" ht="12.75">
      <c r="B38" s="10"/>
      <c r="C38" s="10"/>
      <c r="D38" s="10"/>
      <c r="E38" s="7"/>
      <c r="F38" s="10"/>
      <c r="G38" s="10"/>
      <c r="H38" s="10"/>
      <c r="I38" s="10"/>
      <c r="J38" s="10"/>
      <c r="K38" s="10"/>
      <c r="L38" s="10"/>
    </row>
    <row r="39" spans="1:18" ht="12.75">
      <c r="B39" s="10"/>
      <c r="C39" s="10"/>
      <c r="D39" s="10"/>
      <c r="E39" s="7"/>
      <c r="F39" s="10"/>
      <c r="G39" s="10"/>
      <c r="H39" s="10"/>
      <c r="I39" s="10"/>
      <c r="J39" s="10"/>
      <c r="K39" s="10"/>
      <c r="L39" s="10"/>
    </row>
    <row r="40" spans="1:18" ht="12.75">
      <c r="B40" s="10"/>
      <c r="C40" s="10"/>
      <c r="D40" s="10"/>
      <c r="E40" s="7"/>
      <c r="F40" s="10"/>
      <c r="G40" s="10"/>
      <c r="H40" s="10"/>
      <c r="I40" s="10"/>
      <c r="J40" s="10"/>
      <c r="K40" s="10"/>
      <c r="L40" s="10"/>
    </row>
    <row r="41" spans="1:18" ht="12.75">
      <c r="B41" s="10"/>
      <c r="C41" s="10"/>
      <c r="D41" s="10"/>
      <c r="E41" s="7"/>
      <c r="F41" s="10"/>
      <c r="G41" s="10"/>
      <c r="H41" s="10"/>
      <c r="I41" s="10"/>
      <c r="J41" s="10"/>
      <c r="K41" s="10"/>
      <c r="L41" s="10"/>
    </row>
  </sheetData>
  <mergeCells count="7">
    <mergeCell ref="A10:R10"/>
    <mergeCell ref="A3:P3"/>
    <mergeCell ref="A5:P5"/>
    <mergeCell ref="A6:P6"/>
    <mergeCell ref="A7:P7"/>
    <mergeCell ref="A8:Q8"/>
    <mergeCell ref="A9:R9"/>
  </mergeCells>
  <pageMargins left="0.70866141732283472" right="0.70866141732283472" top="0.74803149606299213" bottom="0.74803149606299213" header="0.31496062992125984" footer="0.31496062992125984"/>
  <pageSetup paperSize="9" scale="76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3:W36"/>
  <sheetViews>
    <sheetView topLeftCell="A25" zoomScale="77" zoomScaleNormal="77" workbookViewId="0">
      <selection activeCell="H37" sqref="H37"/>
    </sheetView>
  </sheetViews>
  <sheetFormatPr defaultColWidth="18.83203125" defaultRowHeight="12"/>
  <cols>
    <col min="1" max="1" width="8" style="4" customWidth="1"/>
    <col min="2" max="2" width="10.83203125" style="4" customWidth="1"/>
    <col min="3" max="3" width="18" style="4" customWidth="1"/>
    <col min="4" max="4" width="19.83203125" style="13" customWidth="1"/>
    <col min="5" max="5" width="11.33203125" style="13" customWidth="1"/>
    <col min="6" max="6" width="8.6640625" style="4" customWidth="1"/>
    <col min="7" max="7" width="19.6640625" style="4" customWidth="1"/>
    <col min="8" max="8" width="9.1640625" style="4" customWidth="1"/>
    <col min="9" max="9" width="8.83203125" style="4" customWidth="1"/>
    <col min="10" max="11" width="10.1640625" style="4" customWidth="1"/>
    <col min="12" max="12" width="9.5" style="4" customWidth="1"/>
    <col min="13" max="13" width="10.33203125" style="4" customWidth="1"/>
    <col min="14" max="15" width="9.33203125" style="4" customWidth="1"/>
    <col min="16" max="16" width="10" style="4" customWidth="1"/>
    <col min="17" max="17" width="10.33203125" style="4" customWidth="1"/>
    <col min="18" max="18" width="10.83203125" style="4" customWidth="1"/>
    <col min="19" max="19" width="11.33203125" style="4" customWidth="1"/>
    <col min="20" max="20" width="12.83203125" style="4" customWidth="1"/>
    <col min="21" max="16384" width="18.83203125" style="4"/>
  </cols>
  <sheetData>
    <row r="3" spans="1:23" ht="14.25">
      <c r="A3" s="184" t="s">
        <v>69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</row>
    <row r="4" spans="1:23" ht="15">
      <c r="A4" s="18"/>
      <c r="B4" s="18"/>
      <c r="C4" s="18"/>
      <c r="D4" s="20"/>
      <c r="E4" s="20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</row>
    <row r="5" spans="1:23" s="19" customFormat="1" ht="15.75">
      <c r="A5" s="185" t="s">
        <v>37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"/>
    </row>
    <row r="6" spans="1:23" s="19" customFormat="1" ht="15.75">
      <c r="A6" s="185" t="s">
        <v>63</v>
      </c>
      <c r="B6" s="185"/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"/>
    </row>
    <row r="7" spans="1:23" s="19" customFormat="1" ht="15.75">
      <c r="A7" s="186" t="s">
        <v>24</v>
      </c>
      <c r="B7" s="186"/>
      <c r="C7" s="186"/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86"/>
      <c r="R7" s="186"/>
      <c r="S7" s="186"/>
      <c r="T7" s="186"/>
      <c r="U7" s="18"/>
    </row>
    <row r="8" spans="1:23" ht="14.25" customHeight="1">
      <c r="A8" s="177" t="s">
        <v>30</v>
      </c>
      <c r="B8" s="177"/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25"/>
    </row>
    <row r="9" spans="1:23" ht="15" customHeight="1">
      <c r="A9" s="177" t="s">
        <v>70</v>
      </c>
      <c r="B9" s="178"/>
      <c r="C9" s="178"/>
      <c r="D9" s="178"/>
      <c r="E9" s="178"/>
      <c r="F9" s="178"/>
      <c r="G9" s="178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  <c r="U9" s="178"/>
      <c r="V9" s="178"/>
      <c r="W9" s="178"/>
    </row>
    <row r="10" spans="1:23" ht="14.25" customHeight="1">
      <c r="A10" s="177" t="s">
        <v>34</v>
      </c>
      <c r="B10" s="178"/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78"/>
      <c r="S10" s="178"/>
      <c r="T10" s="178"/>
      <c r="U10" s="178"/>
      <c r="V10" s="178"/>
      <c r="W10" s="178"/>
    </row>
    <row r="11" spans="1:23" ht="14.25" customHeight="1">
      <c r="A11" s="27" t="s">
        <v>15</v>
      </c>
      <c r="B11" s="27"/>
      <c r="C11" s="6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</row>
    <row r="12" spans="1:23" s="18" customFormat="1" ht="15" customHeight="1">
      <c r="A12" s="27" t="s">
        <v>42</v>
      </c>
      <c r="B12" s="27"/>
      <c r="C12" s="6"/>
      <c r="D12" s="27"/>
      <c r="E12" s="27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</row>
    <row r="13" spans="1:23" s="18" customFormat="1" ht="15" customHeight="1">
      <c r="A13" s="28" t="s">
        <v>43</v>
      </c>
      <c r="B13" s="28"/>
      <c r="C13" s="28"/>
      <c r="D13" s="28"/>
      <c r="E13" s="28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</row>
    <row r="14" spans="1:23" ht="13.5" thickBot="1">
      <c r="A14" s="5"/>
      <c r="B14" s="5"/>
      <c r="C14" s="6"/>
      <c r="D14" s="11"/>
      <c r="E14" s="11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</row>
    <row r="15" spans="1:23" ht="77.25" thickBot="1">
      <c r="A15" s="56" t="s">
        <v>0</v>
      </c>
      <c r="B15" s="55" t="s">
        <v>1</v>
      </c>
      <c r="C15" s="55" t="s">
        <v>13</v>
      </c>
      <c r="D15" s="56" t="s">
        <v>2</v>
      </c>
      <c r="E15" s="57" t="s">
        <v>46</v>
      </c>
      <c r="F15" s="57" t="s">
        <v>47</v>
      </c>
      <c r="G15" s="56" t="s">
        <v>3</v>
      </c>
      <c r="H15" s="58" t="s">
        <v>8</v>
      </c>
      <c r="I15" s="56" t="s">
        <v>9</v>
      </c>
      <c r="J15" s="56" t="s">
        <v>10</v>
      </c>
      <c r="K15" s="57" t="s">
        <v>11</v>
      </c>
      <c r="L15" s="57" t="s">
        <v>18</v>
      </c>
      <c r="M15" s="57" t="s">
        <v>25</v>
      </c>
      <c r="N15" s="57" t="s">
        <v>26</v>
      </c>
      <c r="O15" s="57" t="s">
        <v>27</v>
      </c>
      <c r="P15" s="57" t="s">
        <v>28</v>
      </c>
      <c r="Q15" s="57" t="s">
        <v>29</v>
      </c>
      <c r="R15" s="56" t="s">
        <v>4</v>
      </c>
      <c r="S15" s="56" t="s">
        <v>5</v>
      </c>
      <c r="T15" s="56" t="s">
        <v>38</v>
      </c>
      <c r="U15" s="56" t="s">
        <v>12</v>
      </c>
    </row>
    <row r="16" spans="1:23" ht="42.75">
      <c r="A16" s="87">
        <v>1</v>
      </c>
      <c r="B16" s="78">
        <v>901</v>
      </c>
      <c r="C16" s="87" t="s">
        <v>14</v>
      </c>
      <c r="D16" s="87" t="s">
        <v>65</v>
      </c>
      <c r="E16" s="88" t="s">
        <v>66</v>
      </c>
      <c r="F16" s="88" t="s">
        <v>66</v>
      </c>
      <c r="G16" s="79" t="s">
        <v>22</v>
      </c>
      <c r="H16" s="88">
        <v>9</v>
      </c>
      <c r="I16" s="88">
        <v>2</v>
      </c>
      <c r="J16" s="88">
        <v>5</v>
      </c>
      <c r="K16" s="89">
        <v>2</v>
      </c>
      <c r="L16" s="89">
        <v>4</v>
      </c>
      <c r="M16" s="89">
        <v>3</v>
      </c>
      <c r="N16" s="89">
        <v>1</v>
      </c>
      <c r="O16" s="89">
        <v>2</v>
      </c>
      <c r="P16" s="89">
        <v>3</v>
      </c>
      <c r="Q16" s="89">
        <v>5</v>
      </c>
      <c r="R16" s="90">
        <f>SUM(H16:Q16)</f>
        <v>36</v>
      </c>
      <c r="S16" s="91">
        <v>85</v>
      </c>
      <c r="T16" s="90">
        <f>(R16*100)/S16</f>
        <v>42.352941176470587</v>
      </c>
      <c r="U16" s="92" t="s">
        <v>19</v>
      </c>
    </row>
    <row r="17" spans="1:21" ht="42.75">
      <c r="A17" s="93">
        <v>2</v>
      </c>
      <c r="B17" s="94">
        <v>902</v>
      </c>
      <c r="C17" s="87" t="s">
        <v>14</v>
      </c>
      <c r="D17" s="87" t="s">
        <v>65</v>
      </c>
      <c r="E17" s="88" t="s">
        <v>66</v>
      </c>
      <c r="F17" s="88" t="s">
        <v>66</v>
      </c>
      <c r="G17" s="79" t="s">
        <v>22</v>
      </c>
      <c r="H17" s="95">
        <v>12</v>
      </c>
      <c r="I17" s="95">
        <v>2</v>
      </c>
      <c r="J17" s="95">
        <v>3</v>
      </c>
      <c r="K17" s="96">
        <v>2</v>
      </c>
      <c r="L17" s="96">
        <v>6</v>
      </c>
      <c r="M17" s="96">
        <v>4</v>
      </c>
      <c r="N17" s="96">
        <v>4</v>
      </c>
      <c r="O17" s="96">
        <v>5</v>
      </c>
      <c r="P17" s="96">
        <v>3</v>
      </c>
      <c r="Q17" s="96">
        <v>8</v>
      </c>
      <c r="R17" s="90">
        <f t="shared" ref="R17:R30" si="0">SUM(H17:Q17)</f>
        <v>49</v>
      </c>
      <c r="S17" s="91">
        <v>85</v>
      </c>
      <c r="T17" s="90">
        <f t="shared" ref="T17:T30" si="1">(R17*100)/S17</f>
        <v>57.647058823529413</v>
      </c>
      <c r="U17" s="92" t="s">
        <v>57</v>
      </c>
    </row>
    <row r="18" spans="1:21" ht="42.75">
      <c r="A18" s="93">
        <v>3</v>
      </c>
      <c r="B18" s="94">
        <v>903</v>
      </c>
      <c r="C18" s="87" t="s">
        <v>14</v>
      </c>
      <c r="D18" s="87" t="s">
        <v>65</v>
      </c>
      <c r="E18" s="88" t="s">
        <v>66</v>
      </c>
      <c r="F18" s="88" t="s">
        <v>66</v>
      </c>
      <c r="G18" s="79" t="s">
        <v>22</v>
      </c>
      <c r="H18" s="95">
        <v>9</v>
      </c>
      <c r="I18" s="95">
        <v>0</v>
      </c>
      <c r="J18" s="95">
        <v>5</v>
      </c>
      <c r="K18" s="96">
        <v>4</v>
      </c>
      <c r="L18" s="96">
        <v>5</v>
      </c>
      <c r="M18" s="96">
        <v>4</v>
      </c>
      <c r="N18" s="96">
        <v>3</v>
      </c>
      <c r="O18" s="96">
        <v>5</v>
      </c>
      <c r="P18" s="96">
        <v>2</v>
      </c>
      <c r="Q18" s="96">
        <v>8</v>
      </c>
      <c r="R18" s="90">
        <f t="shared" si="0"/>
        <v>45</v>
      </c>
      <c r="S18" s="91">
        <v>85</v>
      </c>
      <c r="T18" s="90">
        <f t="shared" si="1"/>
        <v>52.941176470588232</v>
      </c>
      <c r="U18" s="92" t="s">
        <v>57</v>
      </c>
    </row>
    <row r="19" spans="1:21" ht="42.75">
      <c r="A19" s="93">
        <v>4</v>
      </c>
      <c r="B19" s="94">
        <v>904</v>
      </c>
      <c r="C19" s="87" t="s">
        <v>14</v>
      </c>
      <c r="D19" s="87" t="s">
        <v>65</v>
      </c>
      <c r="E19" s="88" t="s">
        <v>66</v>
      </c>
      <c r="F19" s="88" t="s">
        <v>66</v>
      </c>
      <c r="G19" s="79" t="s">
        <v>22</v>
      </c>
      <c r="H19" s="95">
        <v>11</v>
      </c>
      <c r="I19" s="95">
        <v>1</v>
      </c>
      <c r="J19" s="95">
        <v>4</v>
      </c>
      <c r="K19" s="96">
        <v>4</v>
      </c>
      <c r="L19" s="96">
        <v>5</v>
      </c>
      <c r="M19" s="96">
        <v>5</v>
      </c>
      <c r="N19" s="96">
        <v>4</v>
      </c>
      <c r="O19" s="96">
        <v>6</v>
      </c>
      <c r="P19" s="96">
        <v>3</v>
      </c>
      <c r="Q19" s="96">
        <v>8</v>
      </c>
      <c r="R19" s="90">
        <f t="shared" si="0"/>
        <v>51</v>
      </c>
      <c r="S19" s="91">
        <v>85</v>
      </c>
      <c r="T19" s="90">
        <f t="shared" si="1"/>
        <v>60</v>
      </c>
      <c r="U19" s="97" t="s">
        <v>40</v>
      </c>
    </row>
    <row r="20" spans="1:21" ht="42.75">
      <c r="A20" s="93">
        <v>5</v>
      </c>
      <c r="B20" s="94">
        <v>905</v>
      </c>
      <c r="C20" s="87" t="s">
        <v>14</v>
      </c>
      <c r="D20" s="87" t="s">
        <v>65</v>
      </c>
      <c r="E20" s="88" t="s">
        <v>66</v>
      </c>
      <c r="F20" s="88" t="s">
        <v>66</v>
      </c>
      <c r="G20" s="79" t="s">
        <v>22</v>
      </c>
      <c r="H20" s="95">
        <v>10</v>
      </c>
      <c r="I20" s="95">
        <v>2</v>
      </c>
      <c r="J20" s="95">
        <v>3</v>
      </c>
      <c r="K20" s="96">
        <v>4</v>
      </c>
      <c r="L20" s="96">
        <v>5</v>
      </c>
      <c r="M20" s="96">
        <v>4</v>
      </c>
      <c r="N20" s="96">
        <v>4</v>
      </c>
      <c r="O20" s="96">
        <v>4</v>
      </c>
      <c r="P20" s="96">
        <v>3</v>
      </c>
      <c r="Q20" s="96">
        <v>0</v>
      </c>
      <c r="R20" s="90">
        <f t="shared" si="0"/>
        <v>39</v>
      </c>
      <c r="S20" s="91">
        <v>85</v>
      </c>
      <c r="T20" s="90">
        <f t="shared" si="1"/>
        <v>45.882352941176471</v>
      </c>
      <c r="U20" s="92" t="s">
        <v>19</v>
      </c>
    </row>
    <row r="21" spans="1:21" ht="42.75">
      <c r="A21" s="93">
        <v>6</v>
      </c>
      <c r="B21" s="94">
        <v>906</v>
      </c>
      <c r="C21" s="87" t="s">
        <v>14</v>
      </c>
      <c r="D21" s="87" t="s">
        <v>65</v>
      </c>
      <c r="E21" s="88" t="s">
        <v>67</v>
      </c>
      <c r="F21" s="95" t="s">
        <v>67</v>
      </c>
      <c r="G21" s="93" t="s">
        <v>60</v>
      </c>
      <c r="H21" s="95">
        <v>8</v>
      </c>
      <c r="I21" s="95">
        <v>2</v>
      </c>
      <c r="J21" s="95">
        <v>5</v>
      </c>
      <c r="K21" s="95">
        <v>4</v>
      </c>
      <c r="L21" s="95">
        <v>4</v>
      </c>
      <c r="M21" s="95">
        <v>5</v>
      </c>
      <c r="N21" s="95">
        <v>2</v>
      </c>
      <c r="O21" s="95">
        <v>5</v>
      </c>
      <c r="P21" s="95">
        <v>2</v>
      </c>
      <c r="Q21" s="95">
        <v>10</v>
      </c>
      <c r="R21" s="90">
        <f t="shared" si="0"/>
        <v>47</v>
      </c>
      <c r="S21" s="91">
        <v>85</v>
      </c>
      <c r="T21" s="90">
        <f t="shared" si="1"/>
        <v>55.294117647058826</v>
      </c>
      <c r="U21" s="92" t="s">
        <v>57</v>
      </c>
    </row>
    <row r="22" spans="1:21" ht="42.75">
      <c r="A22" s="93">
        <v>7</v>
      </c>
      <c r="B22" s="94">
        <v>907</v>
      </c>
      <c r="C22" s="87" t="s">
        <v>14</v>
      </c>
      <c r="D22" s="87" t="s">
        <v>65</v>
      </c>
      <c r="E22" s="95" t="s">
        <v>67</v>
      </c>
      <c r="F22" s="95" t="s">
        <v>67</v>
      </c>
      <c r="G22" s="93" t="s">
        <v>60</v>
      </c>
      <c r="H22" s="95">
        <v>5</v>
      </c>
      <c r="I22" s="95">
        <v>2</v>
      </c>
      <c r="J22" s="95">
        <v>2</v>
      </c>
      <c r="K22" s="96">
        <v>2</v>
      </c>
      <c r="L22" s="96">
        <v>4</v>
      </c>
      <c r="M22" s="96">
        <v>3</v>
      </c>
      <c r="N22" s="96">
        <v>5</v>
      </c>
      <c r="O22" s="96">
        <v>6</v>
      </c>
      <c r="P22" s="96">
        <v>1</v>
      </c>
      <c r="Q22" s="96">
        <v>0</v>
      </c>
      <c r="R22" s="90">
        <f t="shared" si="0"/>
        <v>30</v>
      </c>
      <c r="S22" s="91">
        <v>85</v>
      </c>
      <c r="T22" s="90">
        <f t="shared" si="1"/>
        <v>35.294117647058826</v>
      </c>
      <c r="U22" s="92" t="s">
        <v>19</v>
      </c>
    </row>
    <row r="23" spans="1:21" ht="42.75">
      <c r="A23" s="93">
        <v>8</v>
      </c>
      <c r="B23" s="94">
        <v>908</v>
      </c>
      <c r="C23" s="87" t="s">
        <v>14</v>
      </c>
      <c r="D23" s="87" t="s">
        <v>65</v>
      </c>
      <c r="E23" s="95" t="s">
        <v>67</v>
      </c>
      <c r="F23" s="95" t="s">
        <v>67</v>
      </c>
      <c r="G23" s="93" t="s">
        <v>60</v>
      </c>
      <c r="H23" s="95">
        <v>6</v>
      </c>
      <c r="I23" s="95">
        <v>2</v>
      </c>
      <c r="J23" s="95">
        <v>4</v>
      </c>
      <c r="K23" s="96">
        <v>2</v>
      </c>
      <c r="L23" s="96">
        <v>4</v>
      </c>
      <c r="M23" s="96">
        <v>6</v>
      </c>
      <c r="N23" s="96">
        <v>3</v>
      </c>
      <c r="O23" s="96">
        <v>5</v>
      </c>
      <c r="P23" s="96">
        <v>2</v>
      </c>
      <c r="Q23" s="96">
        <v>0</v>
      </c>
      <c r="R23" s="90">
        <f t="shared" si="0"/>
        <v>34</v>
      </c>
      <c r="S23" s="91">
        <v>85</v>
      </c>
      <c r="T23" s="90">
        <f t="shared" si="1"/>
        <v>40</v>
      </c>
      <c r="U23" s="92" t="s">
        <v>19</v>
      </c>
    </row>
    <row r="24" spans="1:21" ht="42.75">
      <c r="A24" s="93">
        <v>9</v>
      </c>
      <c r="B24" s="94">
        <v>909</v>
      </c>
      <c r="C24" s="87" t="s">
        <v>14</v>
      </c>
      <c r="D24" s="87" t="s">
        <v>65</v>
      </c>
      <c r="E24" s="95" t="s">
        <v>67</v>
      </c>
      <c r="F24" s="95" t="s">
        <v>67</v>
      </c>
      <c r="G24" s="93" t="s">
        <v>60</v>
      </c>
      <c r="H24" s="95">
        <v>8</v>
      </c>
      <c r="I24" s="95">
        <v>0</v>
      </c>
      <c r="J24" s="95">
        <v>0</v>
      </c>
      <c r="K24" s="96">
        <v>4</v>
      </c>
      <c r="L24" s="96">
        <v>4</v>
      </c>
      <c r="M24" s="96">
        <v>6</v>
      </c>
      <c r="N24" s="96">
        <v>4</v>
      </c>
      <c r="O24" s="96">
        <v>4</v>
      </c>
      <c r="P24" s="96">
        <v>2</v>
      </c>
      <c r="Q24" s="96">
        <v>8</v>
      </c>
      <c r="R24" s="90">
        <f t="shared" si="0"/>
        <v>40</v>
      </c>
      <c r="S24" s="91">
        <v>85</v>
      </c>
      <c r="T24" s="90">
        <f t="shared" si="1"/>
        <v>47.058823529411768</v>
      </c>
      <c r="U24" s="92" t="s">
        <v>19</v>
      </c>
    </row>
    <row r="25" spans="1:21" ht="42.75">
      <c r="A25" s="93">
        <v>10</v>
      </c>
      <c r="B25" s="94">
        <v>910</v>
      </c>
      <c r="C25" s="87" t="s">
        <v>14</v>
      </c>
      <c r="D25" s="87" t="s">
        <v>65</v>
      </c>
      <c r="E25" s="95" t="s">
        <v>67</v>
      </c>
      <c r="F25" s="95" t="s">
        <v>67</v>
      </c>
      <c r="G25" s="93" t="s">
        <v>60</v>
      </c>
      <c r="H25" s="95">
        <v>8</v>
      </c>
      <c r="I25" s="95">
        <v>2</v>
      </c>
      <c r="J25" s="95">
        <v>0</v>
      </c>
      <c r="K25" s="96">
        <v>4</v>
      </c>
      <c r="L25" s="96">
        <v>4</v>
      </c>
      <c r="M25" s="96">
        <v>6</v>
      </c>
      <c r="N25" s="96">
        <v>5</v>
      </c>
      <c r="O25" s="96">
        <v>4</v>
      </c>
      <c r="P25" s="96">
        <v>3</v>
      </c>
      <c r="Q25" s="96">
        <v>10</v>
      </c>
      <c r="R25" s="90">
        <f t="shared" si="0"/>
        <v>46</v>
      </c>
      <c r="S25" s="91">
        <v>85</v>
      </c>
      <c r="T25" s="90">
        <f t="shared" si="1"/>
        <v>54.117647058823529</v>
      </c>
      <c r="U25" s="92" t="s">
        <v>57</v>
      </c>
    </row>
    <row r="26" spans="1:21" ht="42.75">
      <c r="A26" s="93">
        <v>11</v>
      </c>
      <c r="B26" s="94">
        <v>911</v>
      </c>
      <c r="C26" s="87" t="s">
        <v>14</v>
      </c>
      <c r="D26" s="87" t="s">
        <v>65</v>
      </c>
      <c r="E26" s="95" t="s">
        <v>68</v>
      </c>
      <c r="F26" s="95" t="s">
        <v>68</v>
      </c>
      <c r="G26" s="93" t="s">
        <v>21</v>
      </c>
      <c r="H26" s="95">
        <v>9</v>
      </c>
      <c r="I26" s="95">
        <v>3</v>
      </c>
      <c r="J26" s="95">
        <v>4</v>
      </c>
      <c r="K26" s="96">
        <v>3</v>
      </c>
      <c r="L26" s="96">
        <v>0</v>
      </c>
      <c r="M26" s="96">
        <v>4</v>
      </c>
      <c r="N26" s="96">
        <v>4</v>
      </c>
      <c r="O26" s="96">
        <v>4</v>
      </c>
      <c r="P26" s="96">
        <v>3</v>
      </c>
      <c r="Q26" s="96">
        <v>2</v>
      </c>
      <c r="R26" s="90">
        <f t="shared" si="0"/>
        <v>36</v>
      </c>
      <c r="S26" s="91">
        <v>85</v>
      </c>
      <c r="T26" s="90">
        <f t="shared" si="1"/>
        <v>42.352941176470587</v>
      </c>
      <c r="U26" s="92" t="s">
        <v>19</v>
      </c>
    </row>
    <row r="27" spans="1:21" ht="42.75">
      <c r="A27" s="93">
        <v>12</v>
      </c>
      <c r="B27" s="94">
        <v>912</v>
      </c>
      <c r="C27" s="87" t="s">
        <v>14</v>
      </c>
      <c r="D27" s="87" t="s">
        <v>65</v>
      </c>
      <c r="E27" s="95" t="s">
        <v>68</v>
      </c>
      <c r="F27" s="95" t="s">
        <v>68</v>
      </c>
      <c r="G27" s="93" t="s">
        <v>21</v>
      </c>
      <c r="H27" s="95">
        <v>10</v>
      </c>
      <c r="I27" s="95">
        <v>0</v>
      </c>
      <c r="J27" s="95">
        <v>2</v>
      </c>
      <c r="K27" s="96">
        <v>0</v>
      </c>
      <c r="L27" s="96">
        <v>0</v>
      </c>
      <c r="M27" s="96">
        <v>4</v>
      </c>
      <c r="N27" s="96">
        <v>3</v>
      </c>
      <c r="O27" s="96">
        <v>4</v>
      </c>
      <c r="P27" s="96">
        <v>0</v>
      </c>
      <c r="Q27" s="96">
        <v>2</v>
      </c>
      <c r="R27" s="90">
        <f t="shared" si="0"/>
        <v>25</v>
      </c>
      <c r="S27" s="91">
        <v>85</v>
      </c>
      <c r="T27" s="90">
        <f t="shared" si="1"/>
        <v>29.411764705882351</v>
      </c>
      <c r="U27" s="92" t="s">
        <v>19</v>
      </c>
    </row>
    <row r="28" spans="1:21" ht="42.75">
      <c r="A28" s="93">
        <v>13</v>
      </c>
      <c r="B28" s="94">
        <v>913</v>
      </c>
      <c r="C28" s="87" t="s">
        <v>14</v>
      </c>
      <c r="D28" s="87" t="s">
        <v>65</v>
      </c>
      <c r="E28" s="95" t="s">
        <v>68</v>
      </c>
      <c r="F28" s="95" t="s">
        <v>68</v>
      </c>
      <c r="G28" s="93" t="s">
        <v>21</v>
      </c>
      <c r="H28" s="95">
        <v>7</v>
      </c>
      <c r="I28" s="95">
        <v>2</v>
      </c>
      <c r="J28" s="95">
        <v>2</v>
      </c>
      <c r="K28" s="96">
        <v>0</v>
      </c>
      <c r="L28" s="96">
        <v>0</v>
      </c>
      <c r="M28" s="96">
        <v>0</v>
      </c>
      <c r="N28" s="96">
        <v>0</v>
      </c>
      <c r="O28" s="96">
        <v>0</v>
      </c>
      <c r="P28" s="96">
        <v>0</v>
      </c>
      <c r="Q28" s="96">
        <v>0</v>
      </c>
      <c r="R28" s="90">
        <f t="shared" si="0"/>
        <v>11</v>
      </c>
      <c r="S28" s="91">
        <v>85</v>
      </c>
      <c r="T28" s="90">
        <f t="shared" si="1"/>
        <v>12.941176470588236</v>
      </c>
      <c r="U28" s="92" t="s">
        <v>19</v>
      </c>
    </row>
    <row r="29" spans="1:21" ht="42.75">
      <c r="A29" s="93">
        <v>14</v>
      </c>
      <c r="B29" s="94">
        <v>914</v>
      </c>
      <c r="C29" s="87" t="s">
        <v>14</v>
      </c>
      <c r="D29" s="87" t="s">
        <v>65</v>
      </c>
      <c r="E29" s="95" t="s">
        <v>68</v>
      </c>
      <c r="F29" s="95" t="s">
        <v>68</v>
      </c>
      <c r="G29" s="93" t="s">
        <v>21</v>
      </c>
      <c r="H29" s="95">
        <v>6</v>
      </c>
      <c r="I29" s="95">
        <v>2</v>
      </c>
      <c r="J29" s="95">
        <v>3</v>
      </c>
      <c r="K29" s="96">
        <v>0</v>
      </c>
      <c r="L29" s="96">
        <v>0</v>
      </c>
      <c r="M29" s="96">
        <v>0</v>
      </c>
      <c r="N29" s="96">
        <v>2</v>
      </c>
      <c r="O29" s="96">
        <v>4</v>
      </c>
      <c r="P29" s="96">
        <v>3</v>
      </c>
      <c r="Q29" s="96">
        <v>0</v>
      </c>
      <c r="R29" s="90">
        <f t="shared" si="0"/>
        <v>20</v>
      </c>
      <c r="S29" s="91">
        <v>85</v>
      </c>
      <c r="T29" s="90">
        <f t="shared" si="1"/>
        <v>23.529411764705884</v>
      </c>
      <c r="U29" s="92" t="s">
        <v>19</v>
      </c>
    </row>
    <row r="30" spans="1:21" ht="42.75">
      <c r="A30" s="93">
        <v>15</v>
      </c>
      <c r="B30" s="94">
        <v>915</v>
      </c>
      <c r="C30" s="87" t="s">
        <v>14</v>
      </c>
      <c r="D30" s="87" t="s">
        <v>65</v>
      </c>
      <c r="E30" s="95" t="s">
        <v>68</v>
      </c>
      <c r="F30" s="95" t="s">
        <v>68</v>
      </c>
      <c r="G30" s="93" t="s">
        <v>21</v>
      </c>
      <c r="H30" s="95">
        <v>10</v>
      </c>
      <c r="I30" s="95">
        <v>2</v>
      </c>
      <c r="J30" s="95">
        <v>1</v>
      </c>
      <c r="K30" s="96">
        <v>0</v>
      </c>
      <c r="L30" s="96">
        <v>2</v>
      </c>
      <c r="M30" s="96">
        <v>8</v>
      </c>
      <c r="N30" s="96">
        <v>0</v>
      </c>
      <c r="O30" s="96">
        <v>5</v>
      </c>
      <c r="P30" s="96">
        <v>0</v>
      </c>
      <c r="Q30" s="96">
        <v>6</v>
      </c>
      <c r="R30" s="90">
        <f t="shared" si="0"/>
        <v>34</v>
      </c>
      <c r="S30" s="91">
        <v>85</v>
      </c>
      <c r="T30" s="90">
        <f t="shared" si="1"/>
        <v>40</v>
      </c>
      <c r="U30" s="92" t="s">
        <v>19</v>
      </c>
    </row>
    <row r="31" spans="1:21" ht="12.75">
      <c r="B31" s="10"/>
      <c r="C31" s="10"/>
      <c r="D31" s="12"/>
      <c r="E31" s="32" t="s">
        <v>33</v>
      </c>
    </row>
    <row r="32" spans="1:21" ht="12.75">
      <c r="B32" s="25"/>
      <c r="C32" s="25"/>
      <c r="D32" s="25"/>
      <c r="E32" s="30" t="s">
        <v>23</v>
      </c>
    </row>
    <row r="33" spans="2:5" ht="12.75">
      <c r="B33" s="25"/>
      <c r="C33" s="25"/>
      <c r="D33" s="25"/>
      <c r="E33" s="30" t="s">
        <v>36</v>
      </c>
    </row>
    <row r="34" spans="2:5" ht="12.75">
      <c r="B34" s="25"/>
      <c r="C34" s="25"/>
      <c r="D34" s="31"/>
      <c r="E34" s="25" t="s">
        <v>35</v>
      </c>
    </row>
    <row r="35" spans="2:5" ht="12.75">
      <c r="B35" s="25"/>
      <c r="C35" s="10"/>
      <c r="D35" s="10"/>
      <c r="E35" s="32" t="s">
        <v>44</v>
      </c>
    </row>
    <row r="36" spans="2:5" ht="12.75">
      <c r="B36" s="25"/>
      <c r="C36" s="10"/>
      <c r="D36" s="10"/>
      <c r="E36" s="32" t="s">
        <v>45</v>
      </c>
    </row>
  </sheetData>
  <mergeCells count="7">
    <mergeCell ref="A8:V8"/>
    <mergeCell ref="A9:W9"/>
    <mergeCell ref="A10:W10"/>
    <mergeCell ref="A3:U3"/>
    <mergeCell ref="A5:T5"/>
    <mergeCell ref="A6:T6"/>
    <mergeCell ref="A7:T7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2:Z28"/>
  <sheetViews>
    <sheetView topLeftCell="A22" zoomScale="64" zoomScaleNormal="64" workbookViewId="0">
      <selection activeCell="A6" sqref="A6:U6"/>
    </sheetView>
  </sheetViews>
  <sheetFormatPr defaultRowHeight="12"/>
  <cols>
    <col min="1" max="1" width="5.6640625" style="4" customWidth="1"/>
    <col min="2" max="2" width="8.33203125" style="4" customWidth="1"/>
    <col min="3" max="3" width="17.1640625" style="13" customWidth="1"/>
    <col min="4" max="4" width="22" style="13" customWidth="1"/>
    <col min="5" max="5" width="21.1640625" style="165" customWidth="1"/>
    <col min="6" max="6" width="11.83203125" style="4" customWidth="1"/>
    <col min="7" max="7" width="20" style="4" customWidth="1"/>
    <col min="8" max="9" width="12.83203125" style="4" customWidth="1"/>
    <col min="10" max="10" width="14.33203125" style="4" customWidth="1"/>
    <col min="11" max="11" width="14.1640625" style="4" customWidth="1"/>
    <col min="12" max="12" width="13.33203125" style="4" customWidth="1"/>
    <col min="13" max="13" width="13.83203125" style="4" customWidth="1"/>
    <col min="14" max="14" width="14.1640625" style="4" customWidth="1"/>
    <col min="15" max="15" width="16.5" style="4" customWidth="1"/>
    <col min="16" max="16" width="17.83203125" style="4" customWidth="1"/>
    <col min="17" max="17" width="14.33203125" style="4" customWidth="1"/>
    <col min="18" max="18" width="17.33203125" style="4" customWidth="1"/>
    <col min="19" max="19" width="15.5" style="4" customWidth="1"/>
    <col min="20" max="20" width="12" style="4" customWidth="1"/>
    <col min="21" max="21" width="28.6640625" style="4" customWidth="1"/>
    <col min="22" max="16384" width="9.33203125" style="4"/>
  </cols>
  <sheetData>
    <row r="2" spans="1:26" ht="14.25" customHeight="1">
      <c r="A2" s="184" t="s">
        <v>58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/>
      <c r="V2"/>
      <c r="W2"/>
      <c r="X2"/>
      <c r="Y2"/>
      <c r="Z2"/>
    </row>
    <row r="3" spans="1:26" ht="14.25">
      <c r="A3" s="42"/>
      <c r="B3" s="42"/>
      <c r="C3" s="42"/>
      <c r="D3" s="42"/>
      <c r="E3" s="99"/>
      <c r="F3" s="42"/>
      <c r="G3" s="42"/>
      <c r="H3" s="42"/>
      <c r="I3" s="42"/>
      <c r="J3" s="42"/>
      <c r="K3" s="42"/>
      <c r="L3" s="42"/>
      <c r="M3" s="42"/>
      <c r="N3" s="42"/>
      <c r="O3" s="73"/>
      <c r="P3" s="73"/>
      <c r="Q3" s="42"/>
      <c r="R3" s="42"/>
      <c r="S3" s="42"/>
      <c r="T3" s="42"/>
      <c r="U3"/>
      <c r="V3"/>
      <c r="W3"/>
      <c r="X3"/>
      <c r="Y3"/>
      <c r="Z3"/>
    </row>
    <row r="4" spans="1:26" s="19" customFormat="1" ht="15.75">
      <c r="A4" s="185" t="s">
        <v>59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45"/>
      <c r="V4" s="45"/>
      <c r="W4" s="45"/>
      <c r="X4" s="45"/>
      <c r="Y4" s="45"/>
      <c r="Z4" s="45"/>
    </row>
    <row r="5" spans="1:26" s="19" customFormat="1" ht="15.75">
      <c r="A5" s="185" t="s">
        <v>55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/>
      <c r="W5"/>
      <c r="X5"/>
      <c r="Y5"/>
      <c r="Z5"/>
    </row>
    <row r="6" spans="1:26" s="19" customFormat="1" ht="15.75">
      <c r="A6" s="186" t="s">
        <v>24</v>
      </c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6"/>
      <c r="R6" s="186"/>
      <c r="S6" s="186"/>
      <c r="T6" s="186"/>
      <c r="U6" s="186"/>
      <c r="V6"/>
      <c r="W6"/>
      <c r="X6"/>
      <c r="Y6"/>
      <c r="Z6"/>
    </row>
    <row r="7" spans="1:26" s="18" customFormat="1" ht="15" customHeight="1">
      <c r="A7" s="182" t="s">
        <v>30</v>
      </c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4"/>
      <c r="R7" s="4"/>
    </row>
    <row r="8" spans="1:26" s="18" customFormat="1" ht="15" customHeight="1">
      <c r="A8" s="177" t="s">
        <v>73</v>
      </c>
      <c r="B8" s="178"/>
      <c r="C8" s="178"/>
      <c r="D8" s="178"/>
      <c r="E8" s="178"/>
      <c r="F8" s="178"/>
      <c r="G8" s="178"/>
      <c r="H8" s="178"/>
      <c r="I8" s="178"/>
      <c r="J8" s="178"/>
      <c r="K8" s="178"/>
      <c r="L8" s="178"/>
      <c r="M8" s="178"/>
      <c r="N8" s="178"/>
      <c r="O8" s="178"/>
      <c r="P8" s="178"/>
      <c r="Q8" s="25"/>
      <c r="R8" s="25"/>
    </row>
    <row r="9" spans="1:26" s="18" customFormat="1" ht="15" customHeight="1">
      <c r="A9" s="49" t="s">
        <v>15</v>
      </c>
      <c r="B9" s="49"/>
      <c r="C9" s="50"/>
      <c r="D9" s="49"/>
      <c r="E9" s="50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</row>
    <row r="10" spans="1:26" s="18" customFormat="1" ht="15" customHeight="1">
      <c r="A10" s="182" t="s">
        <v>34</v>
      </c>
      <c r="B10" s="183"/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</row>
    <row r="11" spans="1:26" s="18" customFormat="1" ht="15" customHeight="1">
      <c r="A11" s="27" t="s">
        <v>42</v>
      </c>
      <c r="B11" s="27"/>
      <c r="C11" s="6"/>
      <c r="D11" s="27"/>
      <c r="E11" s="6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</row>
    <row r="12" spans="1:26" s="18" customFormat="1" ht="15" customHeight="1" thickBot="1">
      <c r="A12" s="28" t="s">
        <v>43</v>
      </c>
      <c r="B12" s="28"/>
      <c r="C12" s="28"/>
      <c r="D12" s="28"/>
      <c r="E12" s="161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</row>
    <row r="13" spans="1:26" ht="76.5" customHeight="1" thickBot="1">
      <c r="A13" s="43" t="s">
        <v>0</v>
      </c>
      <c r="B13" s="140" t="s">
        <v>1</v>
      </c>
      <c r="C13" s="140" t="s">
        <v>13</v>
      </c>
      <c r="D13" s="139" t="s">
        <v>2</v>
      </c>
      <c r="E13" s="141" t="s">
        <v>46</v>
      </c>
      <c r="F13" s="141" t="s">
        <v>47</v>
      </c>
      <c r="G13" s="139" t="s">
        <v>3</v>
      </c>
      <c r="H13" s="142" t="s">
        <v>8</v>
      </c>
      <c r="I13" s="139" t="s">
        <v>9</v>
      </c>
      <c r="J13" s="139" t="s">
        <v>10</v>
      </c>
      <c r="K13" s="141" t="s">
        <v>11</v>
      </c>
      <c r="L13" s="141" t="s">
        <v>18</v>
      </c>
      <c r="M13" s="141" t="s">
        <v>25</v>
      </c>
      <c r="N13" s="141" t="s">
        <v>26</v>
      </c>
      <c r="O13" s="141" t="s">
        <v>27</v>
      </c>
      <c r="P13" s="141" t="s">
        <v>28</v>
      </c>
      <c r="Q13" s="141" t="s">
        <v>29</v>
      </c>
      <c r="R13" s="139" t="s">
        <v>4</v>
      </c>
      <c r="S13" s="139" t="s">
        <v>5</v>
      </c>
      <c r="T13" s="139" t="s">
        <v>38</v>
      </c>
      <c r="U13" s="139" t="s">
        <v>12</v>
      </c>
      <c r="V13"/>
      <c r="W13"/>
      <c r="X13"/>
      <c r="Y13"/>
      <c r="Z13"/>
    </row>
    <row r="14" spans="1:26" ht="96" customHeight="1">
      <c r="A14" s="1">
        <v>1</v>
      </c>
      <c r="B14" s="160">
        <v>1001</v>
      </c>
      <c r="C14" s="144" t="s">
        <v>14</v>
      </c>
      <c r="D14" s="144" t="s">
        <v>65</v>
      </c>
      <c r="E14" s="143" t="s">
        <v>85</v>
      </c>
      <c r="F14" s="143">
        <v>10</v>
      </c>
      <c r="G14" s="144" t="s">
        <v>22</v>
      </c>
      <c r="H14" s="143">
        <v>2</v>
      </c>
      <c r="I14" s="143">
        <v>3</v>
      </c>
      <c r="J14" s="143">
        <v>7</v>
      </c>
      <c r="K14" s="145">
        <v>2</v>
      </c>
      <c r="L14" s="145">
        <v>7</v>
      </c>
      <c r="M14" s="145">
        <v>4</v>
      </c>
      <c r="N14" s="145">
        <v>8</v>
      </c>
      <c r="O14" s="145">
        <v>3</v>
      </c>
      <c r="P14" s="145">
        <v>1</v>
      </c>
      <c r="Q14" s="145">
        <v>10</v>
      </c>
      <c r="R14" s="146">
        <v>47</v>
      </c>
      <c r="S14" s="146">
        <v>100</v>
      </c>
      <c r="T14" s="146">
        <v>47</v>
      </c>
      <c r="U14" s="147" t="s">
        <v>19</v>
      </c>
      <c r="V14"/>
      <c r="W14"/>
      <c r="X14"/>
      <c r="Y14"/>
      <c r="Z14"/>
    </row>
    <row r="15" spans="1:26" ht="102.75" customHeight="1">
      <c r="A15" s="1">
        <v>2</v>
      </c>
      <c r="B15" s="149">
        <v>1002</v>
      </c>
      <c r="C15" s="150" t="s">
        <v>14</v>
      </c>
      <c r="D15" s="150" t="s">
        <v>65</v>
      </c>
      <c r="E15" s="148" t="s">
        <v>85</v>
      </c>
      <c r="F15" s="150">
        <v>10</v>
      </c>
      <c r="G15" s="150" t="s">
        <v>22</v>
      </c>
      <c r="H15" s="148">
        <v>4</v>
      </c>
      <c r="I15" s="148">
        <v>7</v>
      </c>
      <c r="J15" s="148">
        <v>9</v>
      </c>
      <c r="K15" s="151">
        <v>4</v>
      </c>
      <c r="L15" s="151">
        <v>5</v>
      </c>
      <c r="M15" s="151">
        <v>4</v>
      </c>
      <c r="N15" s="151">
        <v>8</v>
      </c>
      <c r="O15" s="151">
        <v>1</v>
      </c>
      <c r="P15" s="151">
        <v>2</v>
      </c>
      <c r="Q15" s="151">
        <v>6</v>
      </c>
      <c r="R15" s="152">
        <v>50</v>
      </c>
      <c r="S15" s="152">
        <v>100</v>
      </c>
      <c r="T15" s="152">
        <v>50</v>
      </c>
      <c r="U15" s="153" t="s">
        <v>19</v>
      </c>
      <c r="V15"/>
      <c r="W15"/>
      <c r="X15"/>
      <c r="Y15"/>
      <c r="Z15"/>
    </row>
    <row r="16" spans="1:26" ht="95.25" customHeight="1">
      <c r="A16" s="1">
        <v>3</v>
      </c>
      <c r="B16" s="149">
        <v>1003</v>
      </c>
      <c r="C16" s="150" t="s">
        <v>14</v>
      </c>
      <c r="D16" s="150" t="s">
        <v>65</v>
      </c>
      <c r="E16" s="148" t="s">
        <v>85</v>
      </c>
      <c r="F16" s="150">
        <v>10</v>
      </c>
      <c r="G16" s="150" t="s">
        <v>22</v>
      </c>
      <c r="H16" s="148">
        <v>4</v>
      </c>
      <c r="I16" s="148">
        <v>6</v>
      </c>
      <c r="J16" s="148">
        <v>7</v>
      </c>
      <c r="K16" s="151">
        <v>6</v>
      </c>
      <c r="L16" s="151">
        <v>7</v>
      </c>
      <c r="M16" s="151">
        <v>6</v>
      </c>
      <c r="N16" s="151">
        <v>9</v>
      </c>
      <c r="O16" s="151">
        <v>5</v>
      </c>
      <c r="P16" s="151">
        <v>2</v>
      </c>
      <c r="Q16" s="151">
        <v>8</v>
      </c>
      <c r="R16" s="152">
        <v>60</v>
      </c>
      <c r="S16" s="152">
        <v>100</v>
      </c>
      <c r="T16" s="152">
        <v>60</v>
      </c>
      <c r="U16" s="153" t="s">
        <v>20</v>
      </c>
      <c r="V16"/>
      <c r="W16"/>
      <c r="X16"/>
      <c r="Y16"/>
      <c r="Z16"/>
    </row>
    <row r="17" spans="1:26" ht="91.5" customHeight="1">
      <c r="A17" s="37">
        <v>4</v>
      </c>
      <c r="B17" s="149">
        <v>1004</v>
      </c>
      <c r="C17" s="150" t="s">
        <v>14</v>
      </c>
      <c r="D17" s="150" t="s">
        <v>65</v>
      </c>
      <c r="E17" s="148" t="s">
        <v>85</v>
      </c>
      <c r="F17" s="150">
        <v>10</v>
      </c>
      <c r="G17" s="150" t="s">
        <v>22</v>
      </c>
      <c r="H17" s="148">
        <v>5</v>
      </c>
      <c r="I17" s="148">
        <v>4</v>
      </c>
      <c r="J17" s="148">
        <v>7</v>
      </c>
      <c r="K17" s="151">
        <v>3</v>
      </c>
      <c r="L17" s="151">
        <v>9</v>
      </c>
      <c r="M17" s="151">
        <v>5</v>
      </c>
      <c r="N17" s="151">
        <v>7</v>
      </c>
      <c r="O17" s="151">
        <v>2</v>
      </c>
      <c r="P17" s="151">
        <v>1</v>
      </c>
      <c r="Q17" s="151">
        <v>13</v>
      </c>
      <c r="R17" s="152">
        <v>56</v>
      </c>
      <c r="S17" s="152">
        <v>100</v>
      </c>
      <c r="T17" s="152">
        <v>56</v>
      </c>
      <c r="U17" s="153" t="s">
        <v>19</v>
      </c>
      <c r="V17" s="46"/>
      <c r="W17" s="46"/>
      <c r="X17" s="46"/>
      <c r="Y17" s="46"/>
      <c r="Z17" s="46"/>
    </row>
    <row r="18" spans="1:26" ht="97.5" customHeight="1">
      <c r="A18" s="37">
        <v>5</v>
      </c>
      <c r="B18" s="149">
        <v>1005</v>
      </c>
      <c r="C18" s="150" t="s">
        <v>14</v>
      </c>
      <c r="D18" s="150" t="s">
        <v>65</v>
      </c>
      <c r="E18" s="148" t="s">
        <v>85</v>
      </c>
      <c r="F18" s="150">
        <v>10</v>
      </c>
      <c r="G18" s="150" t="s">
        <v>22</v>
      </c>
      <c r="H18" s="148">
        <v>5</v>
      </c>
      <c r="I18" s="148">
        <v>6</v>
      </c>
      <c r="J18" s="148">
        <v>9</v>
      </c>
      <c r="K18" s="151">
        <v>7</v>
      </c>
      <c r="L18" s="151">
        <v>10</v>
      </c>
      <c r="M18" s="151">
        <v>3</v>
      </c>
      <c r="N18" s="151">
        <v>8</v>
      </c>
      <c r="O18" s="151">
        <v>4</v>
      </c>
      <c r="P18" s="151">
        <v>2</v>
      </c>
      <c r="Q18" s="151">
        <v>11</v>
      </c>
      <c r="R18" s="152">
        <v>65</v>
      </c>
      <c r="S18" s="152">
        <v>100</v>
      </c>
      <c r="T18" s="152">
        <v>65</v>
      </c>
      <c r="U18" s="153" t="s">
        <v>20</v>
      </c>
      <c r="V18" s="46"/>
      <c r="W18" s="46"/>
      <c r="X18" s="46"/>
      <c r="Y18" s="46"/>
      <c r="Z18" s="46"/>
    </row>
    <row r="19" spans="1:26" ht="95.25" customHeight="1">
      <c r="A19" s="37">
        <v>6</v>
      </c>
      <c r="B19" s="149">
        <v>1006</v>
      </c>
      <c r="C19" s="150" t="s">
        <v>14</v>
      </c>
      <c r="D19" s="150" t="s">
        <v>65</v>
      </c>
      <c r="E19" s="148" t="s">
        <v>85</v>
      </c>
      <c r="F19" s="150">
        <v>10</v>
      </c>
      <c r="G19" s="150" t="s">
        <v>22</v>
      </c>
      <c r="H19" s="148">
        <v>4</v>
      </c>
      <c r="I19" s="148">
        <v>6</v>
      </c>
      <c r="J19" s="148">
        <v>4</v>
      </c>
      <c r="K19" s="148">
        <v>2</v>
      </c>
      <c r="L19" s="148">
        <v>4</v>
      </c>
      <c r="M19" s="148">
        <v>4</v>
      </c>
      <c r="N19" s="148">
        <v>7</v>
      </c>
      <c r="O19" s="148">
        <v>4</v>
      </c>
      <c r="P19" s="148">
        <v>2</v>
      </c>
      <c r="Q19" s="148">
        <v>14</v>
      </c>
      <c r="R19" s="152">
        <v>51</v>
      </c>
      <c r="S19" s="152">
        <v>100</v>
      </c>
      <c r="T19" s="152">
        <v>51</v>
      </c>
      <c r="U19" s="153" t="s">
        <v>19</v>
      </c>
      <c r="V19" s="46"/>
      <c r="W19" s="46"/>
      <c r="X19" s="46"/>
      <c r="Y19" s="46"/>
      <c r="Z19" s="46"/>
    </row>
    <row r="20" spans="1:26" ht="83.25" customHeight="1">
      <c r="A20" s="37">
        <v>7</v>
      </c>
      <c r="B20" s="149">
        <v>1007</v>
      </c>
      <c r="C20" s="150" t="s">
        <v>14</v>
      </c>
      <c r="D20" s="150" t="s">
        <v>65</v>
      </c>
      <c r="E20" s="148" t="s">
        <v>85</v>
      </c>
      <c r="F20" s="150">
        <v>10</v>
      </c>
      <c r="G20" s="150" t="s">
        <v>22</v>
      </c>
      <c r="H20" s="148">
        <v>5</v>
      </c>
      <c r="I20" s="148">
        <v>3</v>
      </c>
      <c r="J20" s="148">
        <v>5</v>
      </c>
      <c r="K20" s="151">
        <v>1</v>
      </c>
      <c r="L20" s="151">
        <v>7</v>
      </c>
      <c r="M20" s="151">
        <v>2</v>
      </c>
      <c r="N20" s="151">
        <v>6</v>
      </c>
      <c r="O20" s="151">
        <v>6</v>
      </c>
      <c r="P20" s="151">
        <v>2</v>
      </c>
      <c r="Q20" s="151">
        <v>8</v>
      </c>
      <c r="R20" s="152">
        <v>45</v>
      </c>
      <c r="S20" s="152">
        <v>100</v>
      </c>
      <c r="T20" s="152">
        <v>45</v>
      </c>
      <c r="U20" s="153" t="s">
        <v>19</v>
      </c>
      <c r="V20" s="46"/>
      <c r="W20" s="46"/>
      <c r="X20" s="46"/>
      <c r="Y20" s="46"/>
      <c r="Z20" s="46"/>
    </row>
    <row r="21" spans="1:26" ht="102.75" customHeight="1">
      <c r="A21" s="37">
        <v>8</v>
      </c>
      <c r="B21" s="149">
        <v>1008</v>
      </c>
      <c r="C21" s="150" t="s">
        <v>14</v>
      </c>
      <c r="D21" s="150" t="s">
        <v>65</v>
      </c>
      <c r="E21" s="148" t="s">
        <v>85</v>
      </c>
      <c r="F21" s="150">
        <v>10</v>
      </c>
      <c r="G21" s="150" t="s">
        <v>22</v>
      </c>
      <c r="H21" s="148">
        <v>5</v>
      </c>
      <c r="I21" s="148">
        <v>6</v>
      </c>
      <c r="J21" s="148">
        <v>6</v>
      </c>
      <c r="K21" s="151">
        <v>5</v>
      </c>
      <c r="L21" s="151">
        <v>8</v>
      </c>
      <c r="M21" s="151">
        <v>6</v>
      </c>
      <c r="N21" s="151">
        <v>9</v>
      </c>
      <c r="O21" s="151">
        <v>8</v>
      </c>
      <c r="P21" s="151">
        <v>3</v>
      </c>
      <c r="Q21" s="151">
        <v>20</v>
      </c>
      <c r="R21" s="152">
        <v>76</v>
      </c>
      <c r="S21" s="152">
        <v>100</v>
      </c>
      <c r="T21" s="152">
        <v>76</v>
      </c>
      <c r="U21" s="153" t="s">
        <v>40</v>
      </c>
      <c r="V21" s="46"/>
      <c r="W21" s="46"/>
      <c r="X21" s="46"/>
      <c r="Y21" s="46"/>
      <c r="Z21" s="46"/>
    </row>
    <row r="22" spans="1:26" ht="12.75">
      <c r="A22" s="75"/>
      <c r="B22" s="71"/>
      <c r="C22" s="76"/>
      <c r="D22" s="76"/>
      <c r="E22" s="15"/>
      <c r="F22" s="76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16"/>
      <c r="R22" s="16"/>
      <c r="S22" s="16"/>
      <c r="T22" s="17"/>
      <c r="U22" s="46"/>
      <c r="V22" s="46"/>
      <c r="W22" s="46"/>
      <c r="X22" s="46"/>
      <c r="Y22" s="46"/>
      <c r="Z22" s="46"/>
    </row>
    <row r="23" spans="1:26" ht="12.75">
      <c r="A23" s="36"/>
      <c r="B23" s="38"/>
      <c r="C23" s="36"/>
      <c r="D23" s="36"/>
      <c r="E23" s="162"/>
      <c r="F23" s="36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40" t="s">
        <v>33</v>
      </c>
      <c r="R23" s="40"/>
      <c r="S23" s="40"/>
      <c r="T23" s="39"/>
      <c r="U23"/>
      <c r="V23"/>
      <c r="W23"/>
      <c r="X23"/>
      <c r="Y23"/>
      <c r="Z23"/>
    </row>
    <row r="24" spans="1:26" ht="15">
      <c r="A24" s="25"/>
      <c r="B24" s="8" t="s">
        <v>6</v>
      </c>
      <c r="C24" s="25"/>
      <c r="D24" s="30" t="s">
        <v>23</v>
      </c>
      <c r="E24" s="163"/>
      <c r="F24" s="34"/>
      <c r="G24"/>
      <c r="H24"/>
      <c r="I24"/>
      <c r="J24"/>
      <c r="K24"/>
      <c r="L24"/>
      <c r="M24"/>
      <c r="N24"/>
      <c r="O24"/>
      <c r="P24"/>
      <c r="Q24"/>
      <c r="R24" s="10"/>
      <c r="S24"/>
      <c r="T24"/>
      <c r="U24"/>
      <c r="V24"/>
      <c r="W24"/>
    </row>
    <row r="25" spans="1:26" ht="15">
      <c r="A25" s="25"/>
      <c r="B25" s="9" t="s">
        <v>7</v>
      </c>
      <c r="C25" s="25"/>
      <c r="D25" s="30" t="s">
        <v>96</v>
      </c>
      <c r="E25" s="164"/>
      <c r="F25" s="3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</row>
    <row r="26" spans="1:26" ht="12.75">
      <c r="A26" s="25"/>
      <c r="B26" s="25"/>
      <c r="C26" s="31"/>
      <c r="D26" s="25" t="s">
        <v>35</v>
      </c>
      <c r="E26" s="15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/>
      <c r="S26" s="10"/>
      <c r="T26" s="10"/>
      <c r="U26" s="10"/>
      <c r="V26" s="10"/>
    </row>
    <row r="27" spans="1:26" ht="12.75">
      <c r="A27" s="25"/>
      <c r="B27" s="10"/>
      <c r="C27" s="10"/>
      <c r="D27" s="32" t="s">
        <v>44</v>
      </c>
      <c r="E27" s="162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/>
      <c r="V27"/>
      <c r="W27"/>
      <c r="X27"/>
      <c r="Y27"/>
      <c r="Z27"/>
    </row>
    <row r="28" spans="1:26" ht="12.75">
      <c r="A28" s="25"/>
      <c r="B28" s="10"/>
      <c r="C28" s="10"/>
      <c r="D28" s="32" t="s">
        <v>45</v>
      </c>
      <c r="E28" s="39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/>
      <c r="V28"/>
      <c r="W28"/>
      <c r="X28"/>
      <c r="Y28"/>
      <c r="Z28"/>
    </row>
  </sheetData>
  <mergeCells count="7">
    <mergeCell ref="A7:P7"/>
    <mergeCell ref="A8:P8"/>
    <mergeCell ref="A10:R10"/>
    <mergeCell ref="A4:T4"/>
    <mergeCell ref="A2:T2"/>
    <mergeCell ref="A5:U5"/>
    <mergeCell ref="A6:U6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3:V27"/>
  <sheetViews>
    <sheetView tabSelected="1" workbookViewId="0">
      <selection activeCell="G27" sqref="G27"/>
    </sheetView>
  </sheetViews>
  <sheetFormatPr defaultRowHeight="12"/>
  <cols>
    <col min="1" max="1" width="9.33203125" style="4"/>
    <col min="2" max="2" width="10.1640625" style="4" customWidth="1"/>
    <col min="3" max="3" width="15.1640625" style="13" customWidth="1"/>
    <col min="4" max="4" width="19.6640625" style="13" customWidth="1"/>
    <col min="5" max="5" width="10.6640625" style="13" customWidth="1"/>
    <col min="6" max="6" width="9.33203125" style="4" customWidth="1"/>
    <col min="7" max="7" width="20.6640625" style="4" customWidth="1"/>
    <col min="8" max="8" width="8.33203125" style="4" customWidth="1"/>
    <col min="9" max="9" width="7.83203125" style="4" customWidth="1"/>
    <col min="10" max="10" width="8.6640625" style="4" customWidth="1"/>
    <col min="11" max="11" width="8.33203125" style="4" customWidth="1"/>
    <col min="12" max="12" width="8.1640625" style="4" customWidth="1"/>
    <col min="13" max="14" width="8" style="4" customWidth="1"/>
    <col min="15" max="16" width="7.83203125" style="4" customWidth="1"/>
    <col min="17" max="17" width="9" style="4" customWidth="1"/>
    <col min="18" max="18" width="10.1640625" style="4" customWidth="1"/>
    <col min="19" max="19" width="9.1640625" style="4" customWidth="1"/>
    <col min="20" max="20" width="11.33203125" style="4" customWidth="1"/>
    <col min="21" max="21" width="23.83203125" style="4" customWidth="1"/>
    <col min="22" max="16384" width="9.33203125" style="4"/>
  </cols>
  <sheetData>
    <row r="3" spans="1:22" ht="12.75">
      <c r="A3" s="179" t="s">
        <v>74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25"/>
    </row>
    <row r="4" spans="1:22" ht="12.75">
      <c r="A4" s="25"/>
      <c r="B4" s="25"/>
      <c r="C4" s="41"/>
      <c r="D4" s="41"/>
      <c r="E4" s="41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</row>
    <row r="5" spans="1:22" ht="12.75">
      <c r="A5" s="180" t="s">
        <v>75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25"/>
      <c r="V5" s="25"/>
    </row>
    <row r="6" spans="1:22" ht="12.75">
      <c r="A6" s="180" t="s">
        <v>63</v>
      </c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25"/>
      <c r="V6" s="25"/>
    </row>
    <row r="7" spans="1:22" ht="12.75">
      <c r="A7" s="181" t="s">
        <v>24</v>
      </c>
      <c r="B7" s="181"/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1"/>
      <c r="R7" s="181"/>
      <c r="S7" s="181"/>
      <c r="T7" s="181"/>
      <c r="U7" s="25"/>
      <c r="V7" s="25"/>
    </row>
    <row r="8" spans="1:22" ht="14.25" customHeight="1">
      <c r="A8" s="177" t="s">
        <v>30</v>
      </c>
      <c r="B8" s="177"/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25"/>
    </row>
    <row r="9" spans="1:22" ht="15" customHeight="1">
      <c r="A9" s="177" t="s">
        <v>76</v>
      </c>
      <c r="B9" s="178"/>
      <c r="C9" s="178"/>
      <c r="D9" s="178"/>
      <c r="E9" s="178"/>
      <c r="F9" s="178"/>
      <c r="G9" s="178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  <c r="U9" s="178"/>
      <c r="V9" s="178"/>
    </row>
    <row r="10" spans="1:22" ht="14.25" customHeight="1">
      <c r="A10" s="177" t="s">
        <v>34</v>
      </c>
      <c r="B10" s="178"/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78"/>
      <c r="S10" s="178"/>
      <c r="T10" s="178"/>
      <c r="U10" s="178"/>
      <c r="V10" s="178"/>
    </row>
    <row r="11" spans="1:22" ht="14.25" customHeight="1">
      <c r="A11" s="27" t="s">
        <v>15</v>
      </c>
      <c r="B11" s="27"/>
      <c r="C11" s="6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</row>
    <row r="12" spans="1:22" s="18" customFormat="1" ht="15" customHeight="1">
      <c r="A12" s="27" t="s">
        <v>42</v>
      </c>
      <c r="B12" s="27"/>
      <c r="C12" s="6"/>
      <c r="D12" s="27"/>
      <c r="E12" s="27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</row>
    <row r="13" spans="1:22" s="18" customFormat="1" ht="15" customHeight="1">
      <c r="A13" s="28" t="s">
        <v>43</v>
      </c>
      <c r="B13" s="28"/>
      <c r="C13" s="53"/>
      <c r="D13" s="28"/>
      <c r="E13" s="28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</row>
    <row r="14" spans="1:22" ht="13.5" thickBot="1">
      <c r="A14" s="5"/>
      <c r="B14" s="5"/>
      <c r="C14" s="26"/>
      <c r="D14" s="11"/>
      <c r="E14" s="11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25"/>
      <c r="V14" s="25"/>
    </row>
    <row r="15" spans="1:22" ht="77.25" thickBot="1">
      <c r="A15" s="56" t="s">
        <v>0</v>
      </c>
      <c r="B15" s="55" t="s">
        <v>1</v>
      </c>
      <c r="C15" s="55" t="s">
        <v>13</v>
      </c>
      <c r="D15" s="56" t="s">
        <v>2</v>
      </c>
      <c r="E15" s="57" t="s">
        <v>46</v>
      </c>
      <c r="F15" s="57" t="s">
        <v>47</v>
      </c>
      <c r="G15" s="56" t="s">
        <v>3</v>
      </c>
      <c r="H15" s="58" t="s">
        <v>8</v>
      </c>
      <c r="I15" s="58" t="s">
        <v>9</v>
      </c>
      <c r="J15" s="58" t="s">
        <v>10</v>
      </c>
      <c r="K15" s="58" t="s">
        <v>11</v>
      </c>
      <c r="L15" s="58" t="s">
        <v>18</v>
      </c>
      <c r="M15" s="58" t="s">
        <v>25</v>
      </c>
      <c r="N15" s="58" t="s">
        <v>26</v>
      </c>
      <c r="O15" s="58" t="s">
        <v>27</v>
      </c>
      <c r="P15" s="56" t="s">
        <v>28</v>
      </c>
      <c r="Q15" s="56" t="s">
        <v>29</v>
      </c>
      <c r="R15" s="56" t="s">
        <v>4</v>
      </c>
      <c r="S15" s="56" t="s">
        <v>5</v>
      </c>
      <c r="T15" s="56" t="s">
        <v>38</v>
      </c>
      <c r="U15" s="56" t="s">
        <v>12</v>
      </c>
      <c r="V15" s="25"/>
    </row>
    <row r="16" spans="1:22" ht="25.5">
      <c r="A16" s="61">
        <v>1</v>
      </c>
      <c r="B16" s="59">
        <v>1101</v>
      </c>
      <c r="C16" s="69" t="s">
        <v>14</v>
      </c>
      <c r="D16" s="3" t="s">
        <v>17</v>
      </c>
      <c r="E16" s="60" t="s">
        <v>56</v>
      </c>
      <c r="F16" s="60">
        <v>11</v>
      </c>
      <c r="G16" s="3" t="s">
        <v>21</v>
      </c>
      <c r="H16" s="2">
        <v>6</v>
      </c>
      <c r="I16" s="2">
        <v>6</v>
      </c>
      <c r="J16" s="2">
        <v>5</v>
      </c>
      <c r="K16" s="2">
        <v>10</v>
      </c>
      <c r="L16" s="2">
        <v>11</v>
      </c>
      <c r="M16" s="2">
        <v>8</v>
      </c>
      <c r="N16" s="2">
        <v>8</v>
      </c>
      <c r="O16" s="61">
        <v>7</v>
      </c>
      <c r="P16" s="61">
        <v>10</v>
      </c>
      <c r="Q16" s="61">
        <v>0</v>
      </c>
      <c r="R16" s="70">
        <f>SUM(H16:Q16)</f>
        <v>71</v>
      </c>
      <c r="S16" s="70">
        <v>100</v>
      </c>
      <c r="T16" s="70">
        <f>(R16*100)/S16</f>
        <v>71</v>
      </c>
      <c r="U16" s="63" t="s">
        <v>57</v>
      </c>
      <c r="V16" s="25"/>
    </row>
    <row r="17" spans="1:22" ht="25.5">
      <c r="A17" s="66">
        <v>2</v>
      </c>
      <c r="B17" s="64">
        <v>1102</v>
      </c>
      <c r="C17" s="69" t="s">
        <v>14</v>
      </c>
      <c r="D17" s="3" t="s">
        <v>17</v>
      </c>
      <c r="E17" s="60" t="s">
        <v>56</v>
      </c>
      <c r="F17" s="60">
        <v>11</v>
      </c>
      <c r="G17" s="3" t="s">
        <v>21</v>
      </c>
      <c r="H17" s="3">
        <v>6</v>
      </c>
      <c r="I17" s="3">
        <v>6</v>
      </c>
      <c r="J17" s="3">
        <v>5</v>
      </c>
      <c r="K17" s="3">
        <v>8</v>
      </c>
      <c r="L17" s="3">
        <v>11</v>
      </c>
      <c r="M17" s="3">
        <v>8</v>
      </c>
      <c r="N17" s="3">
        <v>7</v>
      </c>
      <c r="O17" s="66">
        <v>7</v>
      </c>
      <c r="P17" s="66">
        <v>8</v>
      </c>
      <c r="Q17" s="66">
        <v>0</v>
      </c>
      <c r="R17" s="70">
        <f t="shared" ref="R17:R21" si="0">SUM(H17:Q17)</f>
        <v>66</v>
      </c>
      <c r="S17" s="70">
        <v>100</v>
      </c>
      <c r="T17" s="70">
        <f t="shared" ref="T17:T21" si="1">(R17*100)/S17</f>
        <v>66</v>
      </c>
      <c r="U17" s="63" t="s">
        <v>19</v>
      </c>
      <c r="V17" s="25"/>
    </row>
    <row r="18" spans="1:22" ht="25.5">
      <c r="A18" s="66">
        <v>3</v>
      </c>
      <c r="B18" s="64">
        <v>1103</v>
      </c>
      <c r="C18" s="69" t="s">
        <v>14</v>
      </c>
      <c r="D18" s="3" t="s">
        <v>17</v>
      </c>
      <c r="E18" s="60" t="s">
        <v>56</v>
      </c>
      <c r="F18" s="60">
        <v>11</v>
      </c>
      <c r="G18" s="3" t="s">
        <v>21</v>
      </c>
      <c r="H18" s="3">
        <v>5</v>
      </c>
      <c r="I18" s="3">
        <v>6</v>
      </c>
      <c r="J18" s="3">
        <v>6</v>
      </c>
      <c r="K18" s="3">
        <v>8</v>
      </c>
      <c r="L18" s="3">
        <v>10</v>
      </c>
      <c r="M18" s="3">
        <v>10</v>
      </c>
      <c r="N18" s="3">
        <v>7</v>
      </c>
      <c r="O18" s="66">
        <v>7</v>
      </c>
      <c r="P18" s="66">
        <v>10</v>
      </c>
      <c r="Q18" s="66">
        <v>4</v>
      </c>
      <c r="R18" s="70">
        <f t="shared" si="0"/>
        <v>73</v>
      </c>
      <c r="S18" s="70">
        <v>100</v>
      </c>
      <c r="T18" s="70">
        <f t="shared" si="1"/>
        <v>73</v>
      </c>
      <c r="U18" s="63" t="s">
        <v>57</v>
      </c>
      <c r="V18" s="25"/>
    </row>
    <row r="19" spans="1:22" ht="25.5">
      <c r="A19" s="66">
        <v>4</v>
      </c>
      <c r="B19" s="64">
        <v>1104</v>
      </c>
      <c r="C19" s="69" t="s">
        <v>14</v>
      </c>
      <c r="D19" s="3" t="s">
        <v>17</v>
      </c>
      <c r="E19" s="60" t="s">
        <v>77</v>
      </c>
      <c r="F19" s="60">
        <v>11</v>
      </c>
      <c r="G19" s="3" t="s">
        <v>21</v>
      </c>
      <c r="H19" s="3">
        <v>5</v>
      </c>
      <c r="I19" s="3">
        <v>6</v>
      </c>
      <c r="J19" s="3">
        <v>6</v>
      </c>
      <c r="K19" s="3">
        <v>8</v>
      </c>
      <c r="L19" s="3">
        <v>10</v>
      </c>
      <c r="M19" s="3">
        <v>10</v>
      </c>
      <c r="N19" s="3">
        <v>7</v>
      </c>
      <c r="O19" s="66">
        <v>7</v>
      </c>
      <c r="P19" s="66">
        <v>10</v>
      </c>
      <c r="Q19" s="66">
        <v>0</v>
      </c>
      <c r="R19" s="70">
        <v>69</v>
      </c>
      <c r="S19" s="70">
        <v>100</v>
      </c>
      <c r="T19" s="70">
        <v>69</v>
      </c>
      <c r="U19" s="63" t="s">
        <v>19</v>
      </c>
      <c r="V19" s="25"/>
    </row>
    <row r="20" spans="1:22" ht="25.5">
      <c r="A20" s="66">
        <v>5</v>
      </c>
      <c r="B20" s="64">
        <v>1105</v>
      </c>
      <c r="C20" s="69" t="s">
        <v>14</v>
      </c>
      <c r="D20" s="3" t="s">
        <v>17</v>
      </c>
      <c r="E20" s="60" t="s">
        <v>56</v>
      </c>
      <c r="F20" s="60">
        <v>11</v>
      </c>
      <c r="G20" s="3" t="s">
        <v>21</v>
      </c>
      <c r="H20" s="3">
        <v>5</v>
      </c>
      <c r="I20" s="3">
        <v>6</v>
      </c>
      <c r="J20" s="3">
        <v>4</v>
      </c>
      <c r="K20" s="3">
        <v>0</v>
      </c>
      <c r="L20" s="3">
        <v>5</v>
      </c>
      <c r="M20" s="3">
        <v>5</v>
      </c>
      <c r="N20" s="3">
        <v>7</v>
      </c>
      <c r="O20" s="66">
        <v>7</v>
      </c>
      <c r="P20" s="66">
        <v>10</v>
      </c>
      <c r="Q20" s="66">
        <v>0</v>
      </c>
      <c r="R20" s="70">
        <f t="shared" si="0"/>
        <v>49</v>
      </c>
      <c r="S20" s="70">
        <v>100</v>
      </c>
      <c r="T20" s="70">
        <f t="shared" si="1"/>
        <v>49</v>
      </c>
      <c r="U20" s="63" t="s">
        <v>19</v>
      </c>
      <c r="V20" s="25"/>
    </row>
    <row r="21" spans="1:22" ht="25.5">
      <c r="A21" s="66">
        <v>6</v>
      </c>
      <c r="B21" s="64">
        <v>1106</v>
      </c>
      <c r="C21" s="69" t="s">
        <v>14</v>
      </c>
      <c r="D21" s="3" t="s">
        <v>17</v>
      </c>
      <c r="E21" s="60" t="s">
        <v>56</v>
      </c>
      <c r="F21" s="60">
        <v>11</v>
      </c>
      <c r="G21" s="3" t="s">
        <v>21</v>
      </c>
      <c r="H21" s="3">
        <v>6</v>
      </c>
      <c r="I21" s="3">
        <v>6</v>
      </c>
      <c r="J21" s="3">
        <v>5</v>
      </c>
      <c r="K21" s="3">
        <v>9</v>
      </c>
      <c r="L21" s="3">
        <v>10</v>
      </c>
      <c r="M21" s="3">
        <v>8</v>
      </c>
      <c r="N21" s="3">
        <v>7</v>
      </c>
      <c r="O21" s="66">
        <v>7</v>
      </c>
      <c r="P21" s="66">
        <v>10</v>
      </c>
      <c r="Q21" s="66">
        <v>0</v>
      </c>
      <c r="R21" s="70">
        <f t="shared" si="0"/>
        <v>68</v>
      </c>
      <c r="S21" s="70">
        <v>100</v>
      </c>
      <c r="T21" s="70">
        <f t="shared" si="1"/>
        <v>68</v>
      </c>
      <c r="U21" s="63" t="s">
        <v>19</v>
      </c>
      <c r="V21" s="25"/>
    </row>
    <row r="22" spans="1:22" ht="12.75">
      <c r="A22" s="25"/>
      <c r="B22" s="8" t="s">
        <v>6</v>
      </c>
      <c r="C22" s="25"/>
      <c r="D22" s="30" t="s">
        <v>23</v>
      </c>
      <c r="E22" s="41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</row>
    <row r="23" spans="1:22" ht="12.75">
      <c r="A23" s="25"/>
      <c r="B23" s="9" t="s">
        <v>7</v>
      </c>
      <c r="C23" s="25"/>
      <c r="D23" s="30" t="s">
        <v>36</v>
      </c>
      <c r="E23" s="41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</row>
    <row r="24" spans="1:22" ht="12.75">
      <c r="A24" s="25"/>
      <c r="B24" s="25"/>
      <c r="C24" s="31"/>
      <c r="D24" s="25" t="s">
        <v>35</v>
      </c>
      <c r="E24" s="41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</row>
    <row r="25" spans="1:22" ht="12.75">
      <c r="A25" s="25"/>
      <c r="B25" s="10"/>
      <c r="C25" s="10"/>
      <c r="D25" s="32" t="s">
        <v>44</v>
      </c>
    </row>
    <row r="26" spans="1:22" ht="12.75">
      <c r="A26" s="25"/>
      <c r="B26" s="10"/>
      <c r="C26" s="10"/>
      <c r="D26" s="32" t="s">
        <v>45</v>
      </c>
    </row>
    <row r="27" spans="1:22">
      <c r="C27" s="4"/>
      <c r="D27" s="4"/>
    </row>
  </sheetData>
  <mergeCells count="7">
    <mergeCell ref="A10:V10"/>
    <mergeCell ref="A3:U3"/>
    <mergeCell ref="A5:T5"/>
    <mergeCell ref="A6:T6"/>
    <mergeCell ref="A7:T7"/>
    <mergeCell ref="A9:V9"/>
    <mergeCell ref="A8:U8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4 класс</vt:lpstr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Админ</cp:lastModifiedBy>
  <cp:lastPrinted>2021-10-13T18:08:12Z</cp:lastPrinted>
  <dcterms:created xsi:type="dcterms:W3CDTF">2017-09-13T09:18:13Z</dcterms:created>
  <dcterms:modified xsi:type="dcterms:W3CDTF">2025-10-15T10:30:49Z</dcterms:modified>
</cp:coreProperties>
</file>